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高二4班成绩" sheetId="1" r:id="rId1"/>
    <sheet name="年段统计表" sheetId="2" r:id="rId2"/>
    <sheet name="成绩对比" sheetId="3" r:id="rId3"/>
    <sheet name="Sheet1" sheetId="4" r:id="rId4"/>
    <sheet name="Sheet2" sheetId="5" r:id="rId5"/>
  </sheets>
  <calcPr calcId="144525"/>
</workbook>
</file>

<file path=xl/sharedStrings.xml><?xml version="1.0" encoding="utf-8"?>
<sst xmlns="http://schemas.openxmlformats.org/spreadsheetml/2006/main" count="634" uniqueCount="147">
  <si>
    <t>班级</t>
  </si>
  <si>
    <t>号数</t>
  </si>
  <si>
    <t>姓名</t>
  </si>
  <si>
    <t>性别</t>
  </si>
  <si>
    <t>组合</t>
  </si>
  <si>
    <t>语文</t>
  </si>
  <si>
    <t>数学</t>
  </si>
  <si>
    <t>英语</t>
  </si>
  <si>
    <t>物理</t>
  </si>
  <si>
    <t>化学</t>
  </si>
  <si>
    <t>地理</t>
  </si>
  <si>
    <t>班级入学排名</t>
  </si>
  <si>
    <t>校级入学排名</t>
  </si>
  <si>
    <t>11.9期中考排名（班级）</t>
  </si>
  <si>
    <t>期中考总分</t>
  </si>
  <si>
    <t>校名次进退</t>
  </si>
  <si>
    <t>班名次进退</t>
  </si>
  <si>
    <t>4班</t>
  </si>
  <si>
    <t>黄书群</t>
  </si>
  <si>
    <t>男</t>
  </si>
  <si>
    <t>物化地</t>
  </si>
  <si>
    <t>黄冰峰</t>
  </si>
  <si>
    <t>谢雅莹</t>
  </si>
  <si>
    <t>女</t>
  </si>
  <si>
    <t>吕佳琪</t>
  </si>
  <si>
    <t>潘伟鑫</t>
  </si>
  <si>
    <t>蔡雅琪</t>
  </si>
  <si>
    <t>年段排名次段</t>
  </si>
  <si>
    <t>人数</t>
  </si>
  <si>
    <t>分布</t>
  </si>
  <si>
    <t>陈银娇</t>
  </si>
  <si>
    <t>无</t>
  </si>
  <si>
    <t>＜100</t>
  </si>
  <si>
    <t>靠后</t>
  </si>
  <si>
    <t>黄胜源</t>
  </si>
  <si>
    <t>100-150</t>
  </si>
  <si>
    <t>中等偏少</t>
  </si>
  <si>
    <t>黄鑫泉</t>
  </si>
  <si>
    <t>150-200</t>
  </si>
  <si>
    <t>中下偏少</t>
  </si>
  <si>
    <t>尤钊煌</t>
  </si>
  <si>
    <t>＞200</t>
  </si>
  <si>
    <t>靠后22人</t>
  </si>
  <si>
    <t>黄佳艺</t>
  </si>
  <si>
    <t>陈斐扬</t>
  </si>
  <si>
    <t>蔡梓恒</t>
  </si>
  <si>
    <t>王智宏</t>
  </si>
  <si>
    <t>刘锟铭</t>
  </si>
  <si>
    <t>余帅航</t>
  </si>
  <si>
    <t>罗伟森</t>
  </si>
  <si>
    <t>罗秉贤</t>
  </si>
  <si>
    <t>戴智贤</t>
  </si>
  <si>
    <t>许嘉鸿</t>
  </si>
  <si>
    <t>陈勃宇</t>
  </si>
  <si>
    <t>陈耀辉</t>
  </si>
  <si>
    <t>黄婧涵</t>
  </si>
  <si>
    <t>刘伟鑫</t>
  </si>
  <si>
    <t>黄雅婷</t>
  </si>
  <si>
    <t>黄乐恒</t>
  </si>
  <si>
    <t>陈明朗</t>
  </si>
  <si>
    <t>吴漳宝</t>
  </si>
  <si>
    <t>白阳兵</t>
  </si>
  <si>
    <t>黄志豪</t>
  </si>
  <si>
    <t>刘其欣</t>
  </si>
  <si>
    <t>黄斌城</t>
  </si>
  <si>
    <t>侯铭松</t>
  </si>
  <si>
    <t>李勇冠</t>
  </si>
  <si>
    <t>黄烱烱</t>
  </si>
  <si>
    <t>谢铭鑫</t>
  </si>
  <si>
    <t>侯恺铭</t>
  </si>
  <si>
    <t>黄鑫元</t>
  </si>
  <si>
    <t>黄怡</t>
  </si>
  <si>
    <t>侯启帆</t>
  </si>
  <si>
    <t>陈启莹</t>
  </si>
  <si>
    <t>刘茹颖</t>
  </si>
  <si>
    <t>叶冠宇</t>
  </si>
  <si>
    <t>黄嘉霓</t>
  </si>
  <si>
    <t>潘依滢</t>
  </si>
  <si>
    <t>黄瑞钦</t>
  </si>
  <si>
    <t>刘晶莹</t>
  </si>
  <si>
    <t>郭伟滨</t>
  </si>
  <si>
    <t>黄鑫耀</t>
  </si>
  <si>
    <t>陈宇坤</t>
  </si>
  <si>
    <t>林昕颖</t>
  </si>
  <si>
    <t>汪立</t>
  </si>
  <si>
    <t>王崴漩</t>
  </si>
  <si>
    <t>严炜铭</t>
  </si>
  <si>
    <t>刘奇锋</t>
  </si>
  <si>
    <t>未扫，不计排名</t>
  </si>
  <si>
    <t>未扫不计</t>
  </si>
  <si>
    <t>备注：</t>
  </si>
  <si>
    <t>最高分</t>
  </si>
  <si>
    <t>最低分</t>
  </si>
  <si>
    <t>昌财实验中学2022级高二年年段分数段统计表</t>
  </si>
  <si>
    <t>分数段</t>
  </si>
  <si>
    <t>1班</t>
  </si>
  <si>
    <t>2班</t>
  </si>
  <si>
    <t>3班</t>
  </si>
  <si>
    <t>5班</t>
  </si>
  <si>
    <t>6班</t>
  </si>
  <si>
    <t>合计</t>
  </si>
  <si>
    <t>700分以上</t>
  </si>
  <si>
    <t>650分以上</t>
  </si>
  <si>
    <t>600分以上</t>
  </si>
  <si>
    <t>550分以上</t>
  </si>
  <si>
    <t>500分以上</t>
  </si>
  <si>
    <t>450分以上</t>
  </si>
  <si>
    <t>400分以上</t>
  </si>
  <si>
    <t>350分以上</t>
  </si>
  <si>
    <t>300分以上</t>
  </si>
  <si>
    <t>250分以上</t>
  </si>
  <si>
    <t>昌财实验中学2022级高二年年段统计表</t>
  </si>
  <si>
    <t>总分</t>
  </si>
  <si>
    <t xml:space="preserve">       班级
项目</t>
  </si>
  <si>
    <t>年段</t>
  </si>
  <si>
    <t>实考人数</t>
  </si>
  <si>
    <t>平均分</t>
  </si>
  <si>
    <t>位次</t>
  </si>
  <si>
    <t>及格率</t>
  </si>
  <si>
    <t>优秀率</t>
  </si>
  <si>
    <t>历史</t>
  </si>
  <si>
    <t>成绩对比</t>
  </si>
  <si>
    <t>期末</t>
  </si>
  <si>
    <t>期中</t>
  </si>
  <si>
    <t>政治</t>
  </si>
  <si>
    <t>高二4班期中考成绩</t>
  </si>
  <si>
    <t>入学班排名</t>
  </si>
  <si>
    <t>入学校排名</t>
  </si>
  <si>
    <t>班排名</t>
  </si>
  <si>
    <t>校排名</t>
  </si>
  <si>
    <t>科目</t>
  </si>
  <si>
    <t>高分</t>
  </si>
  <si>
    <t>本科上线率</t>
  </si>
  <si>
    <t>本科未上线</t>
  </si>
  <si>
    <t>靠后共31人</t>
  </si>
  <si>
    <t>高二4班家长会反馈签到表</t>
  </si>
  <si>
    <t>班级：</t>
  </si>
  <si>
    <t>班主任：</t>
  </si>
  <si>
    <t>2023年    月   日</t>
  </si>
  <si>
    <t>统计到会率</t>
  </si>
  <si>
    <t>应到家长会人数</t>
  </si>
  <si>
    <t>实到家长会人数</t>
  </si>
  <si>
    <t>到会率</t>
  </si>
  <si>
    <t>未到家长会人数</t>
  </si>
  <si>
    <t>序号</t>
  </si>
  <si>
    <t>学生姓名</t>
  </si>
  <si>
    <t>家长姓名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</si>
</sst>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name val="宋体"/>
      <charset val="134"/>
      <scheme val="maj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宋体"/>
      <charset val="134"/>
      <scheme val="major"/>
    </font>
    <font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rgb="FFFF0000"/>
      <name val="宋体"/>
      <charset val="134"/>
      <scheme val="maj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1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1" borderId="17" applyNumberFormat="0" applyAlignment="0" applyProtection="0">
      <alignment vertical="center"/>
    </xf>
    <xf numFmtId="0" fontId="21" fillId="12" borderId="18" applyNumberFormat="0" applyAlignment="0" applyProtection="0">
      <alignment vertical="center"/>
    </xf>
    <xf numFmtId="0" fontId="22" fillId="12" borderId="17" applyNumberFormat="0" applyAlignment="0" applyProtection="0">
      <alignment vertical="center"/>
    </xf>
    <xf numFmtId="0" fontId="23" fillId="13" borderId="19" applyNumberFormat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3" fillId="0" borderId="2" xfId="0" applyNumberFormat="1" applyFont="1" applyFill="1" applyBorder="1" applyAlignment="1">
      <alignment horizontal="center" vertical="center"/>
    </xf>
    <xf numFmtId="9" fontId="3" fillId="0" borderId="3" xfId="0" applyNumberFormat="1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5" fillId="4" borderId="0" xfId="0" applyFont="1" applyFill="1">
      <alignment vertical="center"/>
    </xf>
    <xf numFmtId="0" fontId="0" fillId="4" borderId="0" xfId="0" applyFill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11" fillId="0" borderId="3" xfId="0" applyFont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15</xdr:col>
      <xdr:colOff>63500</xdr:colOff>
      <xdr:row>41</xdr:row>
      <xdr:rowOff>19050</xdr:rowOff>
    </xdr:from>
    <xdr:to>
      <xdr:col>15</xdr:col>
      <xdr:colOff>1022350</xdr:colOff>
      <xdr:row>54</xdr:row>
      <xdr:rowOff>12700</xdr:rowOff>
    </xdr:to>
    <xdr:sp>
      <xdr:nvSpPr>
        <xdr:cNvPr id="2" name="矩形 1"/>
        <xdr:cNvSpPr/>
      </xdr:nvSpPr>
      <xdr:spPr>
        <a:xfrm>
          <a:off x="14992350" y="9150350"/>
          <a:ext cx="958850" cy="2882900"/>
        </a:xfrm>
        <a:prstGeom prst="rect">
          <a:avLst/>
        </a:prstGeom>
        <a:ln w="57150"/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dk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3"/>
  <sheetViews>
    <sheetView tabSelected="1" topLeftCell="L3" workbookViewId="0">
      <selection activeCell="W4" sqref="W4"/>
    </sheetView>
  </sheetViews>
  <sheetFormatPr defaultColWidth="9" defaultRowHeight="14"/>
  <cols>
    <col min="6" max="11" width="14.7272727272727" customWidth="1"/>
    <col min="12" max="12" width="14.7272727272727" style="27" customWidth="1"/>
    <col min="13" max="13" width="16.4545454545455" customWidth="1"/>
    <col min="14" max="14" width="24.6363636363636" style="27" customWidth="1"/>
    <col min="15" max="15" width="24.5454545454545" customWidth="1"/>
    <col min="16" max="16" width="17.7272727272727" customWidth="1"/>
    <col min="17" max="17" width="12.8181818181818"/>
    <col min="18" max="18" width="13.2727272727273" customWidth="1"/>
    <col min="19" max="19" width="3.27272727272727" customWidth="1"/>
    <col min="20" max="20" width="12.7272727272727" customWidth="1"/>
  </cols>
  <sheetData>
    <row r="1" ht="18.25" spans="1:18">
      <c r="A1" s="32" t="s">
        <v>0</v>
      </c>
      <c r="B1" s="32" t="s">
        <v>1</v>
      </c>
      <c r="C1" s="32" t="s">
        <v>2</v>
      </c>
      <c r="D1" s="32" t="s">
        <v>3</v>
      </c>
      <c r="E1" s="32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15" t="s">
        <v>12</v>
      </c>
      <c r="N1" s="14" t="s">
        <v>13</v>
      </c>
      <c r="O1" s="15" t="s">
        <v>13</v>
      </c>
      <c r="P1" s="14" t="s">
        <v>14</v>
      </c>
      <c r="Q1" s="15" t="s">
        <v>15</v>
      </c>
      <c r="R1" s="15" t="s">
        <v>16</v>
      </c>
    </row>
    <row r="2" ht="17.5" spans="1:18">
      <c r="A2" s="33" t="s">
        <v>17</v>
      </c>
      <c r="B2" s="34">
        <v>4</v>
      </c>
      <c r="C2" s="34" t="s">
        <v>18</v>
      </c>
      <c r="D2" s="34" t="s">
        <v>19</v>
      </c>
      <c r="E2" s="34" t="s">
        <v>20</v>
      </c>
      <c r="F2" s="35">
        <v>103</v>
      </c>
      <c r="G2" s="36">
        <v>136</v>
      </c>
      <c r="H2" s="35">
        <v>92.5</v>
      </c>
      <c r="I2" s="51">
        <v>44</v>
      </c>
      <c r="J2" s="52">
        <v>67</v>
      </c>
      <c r="K2" s="53">
        <v>67</v>
      </c>
      <c r="L2" s="54">
        <v>6</v>
      </c>
      <c r="M2" s="35">
        <v>119</v>
      </c>
      <c r="N2" s="54">
        <v>1</v>
      </c>
      <c r="O2" s="55">
        <v>91</v>
      </c>
      <c r="P2" s="55">
        <v>509.5</v>
      </c>
      <c r="Q2" s="70">
        <f>M2-O2</f>
        <v>28</v>
      </c>
      <c r="R2" s="17">
        <f>L2-N2</f>
        <v>5</v>
      </c>
    </row>
    <row r="3" ht="17.5" spans="1:18">
      <c r="A3" s="37" t="s">
        <v>17</v>
      </c>
      <c r="B3" s="8">
        <v>15</v>
      </c>
      <c r="C3" s="8" t="s">
        <v>21</v>
      </c>
      <c r="D3" s="8" t="s">
        <v>19</v>
      </c>
      <c r="E3" s="8" t="s">
        <v>20</v>
      </c>
      <c r="F3" s="3">
        <v>98</v>
      </c>
      <c r="G3" s="3">
        <v>89</v>
      </c>
      <c r="H3" s="38">
        <v>88.5</v>
      </c>
      <c r="I3" s="3">
        <v>65</v>
      </c>
      <c r="J3" s="3">
        <v>76</v>
      </c>
      <c r="K3" s="3">
        <v>88</v>
      </c>
      <c r="L3" s="26">
        <v>4</v>
      </c>
      <c r="M3" s="3">
        <v>115</v>
      </c>
      <c r="N3" s="26">
        <v>2</v>
      </c>
      <c r="O3" s="56">
        <v>95</v>
      </c>
      <c r="P3" s="56">
        <v>504.5</v>
      </c>
      <c r="Q3" s="17">
        <f t="shared" ref="Q3:Q34" si="0">M3-O3</f>
        <v>20</v>
      </c>
      <c r="R3" s="17">
        <f t="shared" ref="R3:R34" si="1">L3-N3</f>
        <v>2</v>
      </c>
    </row>
    <row r="4" ht="17.5" spans="1:18">
      <c r="A4" s="37" t="s">
        <v>17</v>
      </c>
      <c r="B4" s="8">
        <v>8</v>
      </c>
      <c r="C4" s="8" t="s">
        <v>22</v>
      </c>
      <c r="D4" s="8" t="s">
        <v>23</v>
      </c>
      <c r="E4" s="8" t="s">
        <v>20</v>
      </c>
      <c r="F4" s="20">
        <v>93</v>
      </c>
      <c r="G4" s="3">
        <v>101</v>
      </c>
      <c r="H4" s="3">
        <v>96</v>
      </c>
      <c r="I4" s="3">
        <v>55</v>
      </c>
      <c r="J4" s="3">
        <v>69</v>
      </c>
      <c r="K4" s="3">
        <v>88</v>
      </c>
      <c r="L4" s="26">
        <v>13</v>
      </c>
      <c r="M4" s="3">
        <v>139</v>
      </c>
      <c r="N4" s="26">
        <v>3</v>
      </c>
      <c r="O4" s="56">
        <v>100</v>
      </c>
      <c r="P4" s="56">
        <v>502</v>
      </c>
      <c r="Q4" s="17">
        <f t="shared" si="0"/>
        <v>39</v>
      </c>
      <c r="R4" s="17">
        <f t="shared" si="1"/>
        <v>10</v>
      </c>
    </row>
    <row r="5" ht="17.5" spans="1:18">
      <c r="A5" s="37" t="s">
        <v>17</v>
      </c>
      <c r="B5" s="8">
        <v>33</v>
      </c>
      <c r="C5" s="8" t="s">
        <v>24</v>
      </c>
      <c r="D5" s="8" t="s">
        <v>23</v>
      </c>
      <c r="E5" s="8" t="s">
        <v>20</v>
      </c>
      <c r="F5" s="3">
        <v>101</v>
      </c>
      <c r="G5" s="3">
        <v>92</v>
      </c>
      <c r="H5" s="38">
        <v>81.5</v>
      </c>
      <c r="I5" s="3">
        <v>63</v>
      </c>
      <c r="J5" s="20">
        <v>67</v>
      </c>
      <c r="K5" s="3">
        <v>88</v>
      </c>
      <c r="L5" s="26">
        <v>42</v>
      </c>
      <c r="M5" s="3">
        <v>213</v>
      </c>
      <c r="N5" s="26">
        <v>4</v>
      </c>
      <c r="O5" s="3">
        <v>117</v>
      </c>
      <c r="P5" s="3">
        <v>492.5</v>
      </c>
      <c r="Q5" s="17">
        <f t="shared" si="0"/>
        <v>96</v>
      </c>
      <c r="R5" s="17">
        <f t="shared" si="1"/>
        <v>38</v>
      </c>
    </row>
    <row r="6" ht="17.5" spans="1:18">
      <c r="A6" s="37" t="s">
        <v>17</v>
      </c>
      <c r="B6" s="8">
        <v>18</v>
      </c>
      <c r="C6" s="8" t="s">
        <v>25</v>
      </c>
      <c r="D6" s="8" t="s">
        <v>19</v>
      </c>
      <c r="E6" s="8" t="s">
        <v>20</v>
      </c>
      <c r="F6" s="3">
        <v>101</v>
      </c>
      <c r="G6" s="3">
        <v>103</v>
      </c>
      <c r="H6" s="38">
        <v>75.5</v>
      </c>
      <c r="I6" s="3">
        <v>57</v>
      </c>
      <c r="J6" s="3">
        <v>81</v>
      </c>
      <c r="K6" s="38">
        <v>73</v>
      </c>
      <c r="L6" s="26">
        <v>11</v>
      </c>
      <c r="M6" s="3">
        <v>136</v>
      </c>
      <c r="N6" s="26">
        <v>5</v>
      </c>
      <c r="O6" s="3">
        <v>118</v>
      </c>
      <c r="P6" s="3">
        <v>490.5</v>
      </c>
      <c r="Q6" s="17">
        <f t="shared" si="0"/>
        <v>18</v>
      </c>
      <c r="R6" s="17">
        <f t="shared" si="1"/>
        <v>6</v>
      </c>
    </row>
    <row r="7" ht="17.5" spans="1:22">
      <c r="A7" s="37" t="s">
        <v>17</v>
      </c>
      <c r="B7" s="8">
        <v>3</v>
      </c>
      <c r="C7" s="8" t="s">
        <v>26</v>
      </c>
      <c r="D7" s="8" t="s">
        <v>23</v>
      </c>
      <c r="E7" s="8" t="s">
        <v>20</v>
      </c>
      <c r="F7" s="3">
        <v>106</v>
      </c>
      <c r="G7" s="3">
        <v>101</v>
      </c>
      <c r="H7" s="3">
        <v>91.5</v>
      </c>
      <c r="I7" s="38">
        <v>44</v>
      </c>
      <c r="J7" s="20">
        <v>64</v>
      </c>
      <c r="K7" s="3">
        <v>83</v>
      </c>
      <c r="L7" s="26">
        <v>10</v>
      </c>
      <c r="M7" s="3">
        <v>135</v>
      </c>
      <c r="N7" s="26">
        <v>6</v>
      </c>
      <c r="O7" s="3">
        <v>120</v>
      </c>
      <c r="P7" s="3">
        <v>489.5</v>
      </c>
      <c r="Q7" s="17">
        <f t="shared" si="0"/>
        <v>15</v>
      </c>
      <c r="R7" s="17">
        <f t="shared" si="1"/>
        <v>4</v>
      </c>
      <c r="T7" s="71" t="s">
        <v>27</v>
      </c>
      <c r="U7" s="71" t="s">
        <v>28</v>
      </c>
      <c r="V7" s="71" t="s">
        <v>29</v>
      </c>
    </row>
    <row r="8" ht="17.5" spans="1:22">
      <c r="A8" s="37" t="s">
        <v>17</v>
      </c>
      <c r="B8" s="8">
        <v>54</v>
      </c>
      <c r="C8" s="8" t="s">
        <v>30</v>
      </c>
      <c r="D8" s="8" t="s">
        <v>23</v>
      </c>
      <c r="E8" s="8" t="s">
        <v>20</v>
      </c>
      <c r="F8" s="3">
        <v>96</v>
      </c>
      <c r="G8" s="3">
        <v>101</v>
      </c>
      <c r="H8" s="3">
        <v>106.5</v>
      </c>
      <c r="I8" s="38">
        <v>42</v>
      </c>
      <c r="J8" s="20">
        <v>63</v>
      </c>
      <c r="K8" s="3">
        <v>80</v>
      </c>
      <c r="L8" s="26" t="s">
        <v>31</v>
      </c>
      <c r="M8" s="3" t="s">
        <v>31</v>
      </c>
      <c r="N8" s="26">
        <v>7</v>
      </c>
      <c r="O8" s="3">
        <v>122</v>
      </c>
      <c r="P8" s="3">
        <v>488.5</v>
      </c>
      <c r="Q8" s="17" t="s">
        <v>31</v>
      </c>
      <c r="R8" s="17" t="e">
        <f t="shared" si="1"/>
        <v>#VALUE!</v>
      </c>
      <c r="T8" s="71" t="s">
        <v>32</v>
      </c>
      <c r="U8" s="71">
        <v>3</v>
      </c>
      <c r="V8" s="71" t="s">
        <v>33</v>
      </c>
    </row>
    <row r="9" ht="17.5" spans="1:22">
      <c r="A9" s="37" t="s">
        <v>17</v>
      </c>
      <c r="B9" s="8">
        <v>34</v>
      </c>
      <c r="C9" s="8" t="s">
        <v>34</v>
      </c>
      <c r="D9" s="8" t="s">
        <v>19</v>
      </c>
      <c r="E9" s="8" t="s">
        <v>20</v>
      </c>
      <c r="F9" s="3">
        <v>97</v>
      </c>
      <c r="G9" s="3">
        <v>103</v>
      </c>
      <c r="H9" s="38">
        <v>72.5</v>
      </c>
      <c r="I9" s="38">
        <v>43</v>
      </c>
      <c r="J9" s="3">
        <v>80</v>
      </c>
      <c r="K9" s="39">
        <v>90</v>
      </c>
      <c r="L9" s="26">
        <v>38</v>
      </c>
      <c r="M9" s="3">
        <v>205</v>
      </c>
      <c r="N9" s="26">
        <v>8</v>
      </c>
      <c r="O9" s="3">
        <v>125</v>
      </c>
      <c r="P9" s="3">
        <v>485.5</v>
      </c>
      <c r="Q9" s="17">
        <f t="shared" si="0"/>
        <v>80</v>
      </c>
      <c r="R9" s="17">
        <f t="shared" si="1"/>
        <v>30</v>
      </c>
      <c r="T9" s="71" t="s">
        <v>35</v>
      </c>
      <c r="U9" s="71">
        <v>9</v>
      </c>
      <c r="V9" s="71" t="s">
        <v>36</v>
      </c>
    </row>
    <row r="10" ht="17.5" spans="1:22">
      <c r="A10" s="37" t="s">
        <v>17</v>
      </c>
      <c r="B10" s="8">
        <v>35</v>
      </c>
      <c r="C10" s="8" t="s">
        <v>37</v>
      </c>
      <c r="D10" s="8" t="s">
        <v>19</v>
      </c>
      <c r="E10" s="8" t="s">
        <v>20</v>
      </c>
      <c r="F10" s="39">
        <v>109</v>
      </c>
      <c r="G10" s="38">
        <v>85</v>
      </c>
      <c r="H10" s="3">
        <v>105</v>
      </c>
      <c r="I10" s="3">
        <v>51</v>
      </c>
      <c r="J10" s="3">
        <v>68</v>
      </c>
      <c r="K10" s="38">
        <v>67</v>
      </c>
      <c r="L10" s="26">
        <v>36</v>
      </c>
      <c r="M10" s="3">
        <v>198</v>
      </c>
      <c r="N10" s="26">
        <v>9</v>
      </c>
      <c r="O10" s="3">
        <v>126</v>
      </c>
      <c r="P10" s="3">
        <v>485</v>
      </c>
      <c r="Q10" s="17">
        <f t="shared" si="0"/>
        <v>72</v>
      </c>
      <c r="R10" s="17">
        <f t="shared" si="1"/>
        <v>27</v>
      </c>
      <c r="T10" s="71" t="s">
        <v>38</v>
      </c>
      <c r="U10" s="71">
        <v>19</v>
      </c>
      <c r="V10" s="71" t="s">
        <v>39</v>
      </c>
    </row>
    <row r="11" ht="18.25" spans="1:22">
      <c r="A11" s="40" t="s">
        <v>17</v>
      </c>
      <c r="B11" s="41">
        <v>6</v>
      </c>
      <c r="C11" s="41" t="s">
        <v>40</v>
      </c>
      <c r="D11" s="41" t="s">
        <v>19</v>
      </c>
      <c r="E11" s="41" t="s">
        <v>20</v>
      </c>
      <c r="F11" s="18">
        <v>98</v>
      </c>
      <c r="G11" s="42">
        <v>79</v>
      </c>
      <c r="H11" s="18">
        <v>90</v>
      </c>
      <c r="I11" s="42">
        <v>48</v>
      </c>
      <c r="J11" s="18">
        <v>76</v>
      </c>
      <c r="K11" s="18">
        <v>88</v>
      </c>
      <c r="L11" s="57">
        <v>7</v>
      </c>
      <c r="M11" s="18">
        <v>121</v>
      </c>
      <c r="N11" s="57">
        <v>10</v>
      </c>
      <c r="O11" s="18">
        <v>134</v>
      </c>
      <c r="P11" s="18">
        <v>479</v>
      </c>
      <c r="Q11" s="72">
        <f t="shared" si="0"/>
        <v>-13</v>
      </c>
      <c r="R11" s="17">
        <f t="shared" si="1"/>
        <v>-3</v>
      </c>
      <c r="T11" s="71" t="s">
        <v>41</v>
      </c>
      <c r="U11" s="71">
        <v>22</v>
      </c>
      <c r="V11" s="71" t="s">
        <v>42</v>
      </c>
    </row>
    <row r="12" ht="17.5" spans="1:18">
      <c r="A12" s="10" t="s">
        <v>17</v>
      </c>
      <c r="B12" s="10">
        <v>7</v>
      </c>
      <c r="C12" s="10" t="s">
        <v>43</v>
      </c>
      <c r="D12" s="10" t="s">
        <v>19</v>
      </c>
      <c r="E12" s="10" t="s">
        <v>20</v>
      </c>
      <c r="F12" s="19">
        <v>95</v>
      </c>
      <c r="G12" s="19">
        <v>74</v>
      </c>
      <c r="H12" s="19">
        <v>93.5</v>
      </c>
      <c r="I12" s="19">
        <v>47</v>
      </c>
      <c r="J12" s="19">
        <v>74</v>
      </c>
      <c r="K12" s="19">
        <v>90</v>
      </c>
      <c r="L12" s="25">
        <v>1</v>
      </c>
      <c r="M12" s="19">
        <v>82</v>
      </c>
      <c r="N12" s="25">
        <v>11</v>
      </c>
      <c r="O12" s="19">
        <v>144</v>
      </c>
      <c r="P12" s="19">
        <v>473.5</v>
      </c>
      <c r="Q12" s="19">
        <f t="shared" si="0"/>
        <v>-62</v>
      </c>
      <c r="R12" s="17">
        <f t="shared" si="1"/>
        <v>-10</v>
      </c>
    </row>
    <row r="13" ht="17.5" spans="1:18">
      <c r="A13" s="8" t="s">
        <v>17</v>
      </c>
      <c r="B13" s="8">
        <v>26</v>
      </c>
      <c r="C13" s="8" t="s">
        <v>44</v>
      </c>
      <c r="D13" s="8" t="s">
        <v>19</v>
      </c>
      <c r="E13" s="8" t="s">
        <v>20</v>
      </c>
      <c r="F13" s="3">
        <v>101</v>
      </c>
      <c r="G13" s="20">
        <v>58</v>
      </c>
      <c r="H13" s="3">
        <v>100.5</v>
      </c>
      <c r="I13" s="3">
        <v>75</v>
      </c>
      <c r="J13" s="20">
        <v>61</v>
      </c>
      <c r="K13" s="3">
        <v>77</v>
      </c>
      <c r="L13" s="26">
        <v>18</v>
      </c>
      <c r="M13" s="3">
        <v>161</v>
      </c>
      <c r="N13" s="26">
        <v>12</v>
      </c>
      <c r="O13" s="3">
        <v>148</v>
      </c>
      <c r="P13" s="3">
        <v>472.5</v>
      </c>
      <c r="Q13" s="3">
        <f t="shared" si="0"/>
        <v>13</v>
      </c>
      <c r="R13" s="17">
        <f t="shared" si="1"/>
        <v>6</v>
      </c>
    </row>
    <row r="14" ht="17.5" spans="1:18">
      <c r="A14" s="8" t="s">
        <v>17</v>
      </c>
      <c r="B14" s="8">
        <v>9</v>
      </c>
      <c r="C14" s="8" t="s">
        <v>45</v>
      </c>
      <c r="D14" s="8" t="s">
        <v>19</v>
      </c>
      <c r="E14" s="8" t="s">
        <v>20</v>
      </c>
      <c r="F14" s="3">
        <v>99</v>
      </c>
      <c r="G14" s="3">
        <v>86</v>
      </c>
      <c r="H14" s="3">
        <v>92.5</v>
      </c>
      <c r="I14" s="3">
        <v>40</v>
      </c>
      <c r="J14" s="3">
        <v>73</v>
      </c>
      <c r="K14" s="3">
        <v>80</v>
      </c>
      <c r="L14" s="26">
        <v>8</v>
      </c>
      <c r="M14" s="3">
        <v>131</v>
      </c>
      <c r="N14" s="26">
        <v>13</v>
      </c>
      <c r="O14" s="3">
        <v>151</v>
      </c>
      <c r="P14" s="3">
        <v>470.5</v>
      </c>
      <c r="Q14" s="3">
        <f t="shared" si="0"/>
        <v>-20</v>
      </c>
      <c r="R14" s="17">
        <f t="shared" si="1"/>
        <v>-5</v>
      </c>
    </row>
    <row r="15" ht="17.5" spans="1:18">
      <c r="A15" s="8" t="s">
        <v>17</v>
      </c>
      <c r="B15" s="8">
        <v>11</v>
      </c>
      <c r="C15" s="8" t="s">
        <v>46</v>
      </c>
      <c r="D15" s="8" t="s">
        <v>19</v>
      </c>
      <c r="E15" s="8" t="s">
        <v>20</v>
      </c>
      <c r="F15" s="3">
        <v>96</v>
      </c>
      <c r="G15" s="3">
        <v>84</v>
      </c>
      <c r="H15" s="3">
        <v>91.5</v>
      </c>
      <c r="I15" s="3">
        <v>57</v>
      </c>
      <c r="J15" s="20">
        <v>67</v>
      </c>
      <c r="K15" s="3">
        <v>75</v>
      </c>
      <c r="L15" s="26">
        <v>28</v>
      </c>
      <c r="M15" s="3">
        <v>177</v>
      </c>
      <c r="N15" s="26">
        <v>13</v>
      </c>
      <c r="O15" s="3">
        <v>151</v>
      </c>
      <c r="P15" s="3">
        <v>470.5</v>
      </c>
      <c r="Q15" s="3">
        <f t="shared" si="0"/>
        <v>26</v>
      </c>
      <c r="R15" s="17">
        <f t="shared" si="1"/>
        <v>15</v>
      </c>
    </row>
    <row r="16" ht="17.5" spans="1:18">
      <c r="A16" s="8" t="s">
        <v>17</v>
      </c>
      <c r="B16" s="8">
        <v>30</v>
      </c>
      <c r="C16" s="8" t="s">
        <v>47</v>
      </c>
      <c r="D16" s="8" t="s">
        <v>19</v>
      </c>
      <c r="E16" s="8" t="s">
        <v>20</v>
      </c>
      <c r="F16" s="20">
        <v>93</v>
      </c>
      <c r="G16" s="20">
        <v>48</v>
      </c>
      <c r="H16" s="3">
        <v>81.3</v>
      </c>
      <c r="I16" s="39">
        <v>89</v>
      </c>
      <c r="J16" s="3">
        <v>72</v>
      </c>
      <c r="K16" s="3">
        <v>86</v>
      </c>
      <c r="L16" s="26">
        <v>31</v>
      </c>
      <c r="M16" s="3">
        <v>185</v>
      </c>
      <c r="N16" s="26">
        <v>15</v>
      </c>
      <c r="O16" s="3">
        <v>154</v>
      </c>
      <c r="P16" s="3">
        <v>469.3</v>
      </c>
      <c r="Q16" s="3">
        <f t="shared" si="0"/>
        <v>31</v>
      </c>
      <c r="R16" s="17">
        <f t="shared" si="1"/>
        <v>16</v>
      </c>
    </row>
    <row r="17" ht="17.5" spans="1:18">
      <c r="A17" s="8" t="s">
        <v>17</v>
      </c>
      <c r="B17" s="8">
        <v>14</v>
      </c>
      <c r="C17" s="8" t="s">
        <v>48</v>
      </c>
      <c r="D17" s="8" t="s">
        <v>19</v>
      </c>
      <c r="E17" s="8" t="s">
        <v>20</v>
      </c>
      <c r="F17" s="3">
        <v>99</v>
      </c>
      <c r="G17" s="3">
        <v>78</v>
      </c>
      <c r="H17" s="3">
        <v>85.5</v>
      </c>
      <c r="I17" s="3">
        <v>46</v>
      </c>
      <c r="J17" s="3">
        <v>68</v>
      </c>
      <c r="K17" s="3">
        <v>88</v>
      </c>
      <c r="L17" s="26">
        <v>5</v>
      </c>
      <c r="M17" s="3">
        <v>118</v>
      </c>
      <c r="N17" s="26">
        <v>16</v>
      </c>
      <c r="O17" s="3">
        <v>161</v>
      </c>
      <c r="P17" s="3">
        <v>464.5</v>
      </c>
      <c r="Q17" s="3">
        <f t="shared" si="0"/>
        <v>-43</v>
      </c>
      <c r="R17" s="17">
        <f t="shared" si="1"/>
        <v>-11</v>
      </c>
    </row>
    <row r="18" ht="17.5" spans="1:18">
      <c r="A18" s="8" t="s">
        <v>17</v>
      </c>
      <c r="B18" s="8">
        <v>23</v>
      </c>
      <c r="C18" s="8" t="s">
        <v>49</v>
      </c>
      <c r="D18" s="8" t="s">
        <v>19</v>
      </c>
      <c r="E18" s="8" t="s">
        <v>20</v>
      </c>
      <c r="F18" s="3">
        <v>106</v>
      </c>
      <c r="G18" s="3">
        <v>85</v>
      </c>
      <c r="H18" s="3">
        <v>105.5</v>
      </c>
      <c r="I18" s="3">
        <v>36</v>
      </c>
      <c r="J18" s="20">
        <v>64</v>
      </c>
      <c r="K18" s="3">
        <v>65</v>
      </c>
      <c r="L18" s="26">
        <v>12</v>
      </c>
      <c r="M18" s="3">
        <v>137</v>
      </c>
      <c r="N18" s="26">
        <v>17</v>
      </c>
      <c r="O18" s="3">
        <v>164</v>
      </c>
      <c r="P18" s="3">
        <v>461.5</v>
      </c>
      <c r="Q18" s="3">
        <f t="shared" si="0"/>
        <v>-27</v>
      </c>
      <c r="R18" s="17">
        <f t="shared" si="1"/>
        <v>-5</v>
      </c>
    </row>
    <row r="19" ht="17.5" spans="1:18">
      <c r="A19" s="8" t="s">
        <v>17</v>
      </c>
      <c r="B19" s="8">
        <v>12</v>
      </c>
      <c r="C19" s="8" t="s">
        <v>50</v>
      </c>
      <c r="D19" s="8" t="s">
        <v>19</v>
      </c>
      <c r="E19" s="8" t="s">
        <v>20</v>
      </c>
      <c r="F19" s="3">
        <v>97</v>
      </c>
      <c r="G19" s="3">
        <v>103</v>
      </c>
      <c r="H19" s="3">
        <v>71.5</v>
      </c>
      <c r="I19" s="3">
        <v>56</v>
      </c>
      <c r="J19" s="20">
        <v>64</v>
      </c>
      <c r="K19" s="3">
        <v>67</v>
      </c>
      <c r="L19" s="26">
        <v>9</v>
      </c>
      <c r="M19" s="3">
        <v>134</v>
      </c>
      <c r="N19" s="26">
        <v>18</v>
      </c>
      <c r="O19" s="3">
        <v>165</v>
      </c>
      <c r="P19" s="3">
        <v>458.5</v>
      </c>
      <c r="Q19" s="3">
        <f t="shared" si="0"/>
        <v>-31</v>
      </c>
      <c r="R19" s="17">
        <f t="shared" si="1"/>
        <v>-9</v>
      </c>
    </row>
    <row r="20" s="7" customFormat="1" ht="17.5" spans="1:18">
      <c r="A20" s="8" t="s">
        <v>17</v>
      </c>
      <c r="B20" s="8">
        <v>13</v>
      </c>
      <c r="C20" s="8" t="s">
        <v>51</v>
      </c>
      <c r="D20" s="8" t="s">
        <v>19</v>
      </c>
      <c r="E20" s="8" t="s">
        <v>20</v>
      </c>
      <c r="F20" s="11">
        <v>101</v>
      </c>
      <c r="G20" s="11">
        <v>88</v>
      </c>
      <c r="H20" s="11">
        <v>73.5</v>
      </c>
      <c r="I20" s="11">
        <v>62</v>
      </c>
      <c r="J20" s="12">
        <v>67</v>
      </c>
      <c r="K20" s="11">
        <v>67</v>
      </c>
      <c r="L20" s="11">
        <v>29</v>
      </c>
      <c r="M20" s="11">
        <v>181</v>
      </c>
      <c r="N20" s="11">
        <v>18</v>
      </c>
      <c r="O20" s="11">
        <v>165</v>
      </c>
      <c r="P20" s="11">
        <v>458.5</v>
      </c>
      <c r="Q20" s="11">
        <f t="shared" si="0"/>
        <v>16</v>
      </c>
      <c r="R20" s="17">
        <f t="shared" si="1"/>
        <v>11</v>
      </c>
    </row>
    <row r="21" s="27" customFormat="1" ht="17.5" spans="1:18">
      <c r="A21" s="8" t="s">
        <v>17</v>
      </c>
      <c r="B21" s="8">
        <v>17</v>
      </c>
      <c r="C21" s="8" t="s">
        <v>52</v>
      </c>
      <c r="D21" s="8" t="s">
        <v>19</v>
      </c>
      <c r="E21" s="8" t="s">
        <v>20</v>
      </c>
      <c r="F21" s="20">
        <v>92</v>
      </c>
      <c r="G21" s="20">
        <v>68</v>
      </c>
      <c r="H21" s="3">
        <v>101.5</v>
      </c>
      <c r="I21" s="3">
        <v>44</v>
      </c>
      <c r="J21" s="3">
        <v>75</v>
      </c>
      <c r="K21" s="3">
        <v>78</v>
      </c>
      <c r="L21" s="26">
        <v>23</v>
      </c>
      <c r="M21" s="3">
        <v>169</v>
      </c>
      <c r="N21" s="26">
        <v>18</v>
      </c>
      <c r="O21" s="3">
        <v>165</v>
      </c>
      <c r="P21" s="3">
        <v>458.5</v>
      </c>
      <c r="Q21" s="3">
        <f t="shared" si="0"/>
        <v>4</v>
      </c>
      <c r="R21" s="17">
        <f t="shared" si="1"/>
        <v>5</v>
      </c>
    </row>
    <row r="22" ht="17.5" spans="1:18">
      <c r="A22" s="8" t="s">
        <v>17</v>
      </c>
      <c r="B22" s="8">
        <v>20</v>
      </c>
      <c r="C22" s="8" t="s">
        <v>53</v>
      </c>
      <c r="D22" s="8" t="s">
        <v>19</v>
      </c>
      <c r="E22" s="8" t="s">
        <v>20</v>
      </c>
      <c r="F22" s="20">
        <v>85</v>
      </c>
      <c r="G22" s="3">
        <v>75</v>
      </c>
      <c r="H22" s="3">
        <v>81.5</v>
      </c>
      <c r="I22" s="3">
        <v>55</v>
      </c>
      <c r="J22" s="3">
        <v>76</v>
      </c>
      <c r="K22" s="3">
        <v>83</v>
      </c>
      <c r="L22" s="26">
        <v>27</v>
      </c>
      <c r="M22" s="3">
        <v>176</v>
      </c>
      <c r="N22" s="26">
        <v>21</v>
      </c>
      <c r="O22" s="20">
        <v>173</v>
      </c>
      <c r="P22" s="3">
        <v>455.5</v>
      </c>
      <c r="Q22" s="3">
        <f t="shared" si="0"/>
        <v>3</v>
      </c>
      <c r="R22" s="17">
        <f t="shared" si="1"/>
        <v>6</v>
      </c>
    </row>
    <row r="23" ht="17.5" spans="1:18">
      <c r="A23" s="8" t="s">
        <v>17</v>
      </c>
      <c r="B23" s="8">
        <v>1</v>
      </c>
      <c r="C23" s="8" t="s">
        <v>54</v>
      </c>
      <c r="D23" s="8" t="s">
        <v>19</v>
      </c>
      <c r="E23" s="8" t="s">
        <v>20</v>
      </c>
      <c r="F23" s="20">
        <v>89</v>
      </c>
      <c r="G23" s="3">
        <v>88</v>
      </c>
      <c r="H23" s="3">
        <v>94</v>
      </c>
      <c r="I23" s="3">
        <v>39</v>
      </c>
      <c r="J23" s="3">
        <v>69</v>
      </c>
      <c r="K23" s="3">
        <v>75</v>
      </c>
      <c r="L23" s="26">
        <v>17</v>
      </c>
      <c r="M23" s="3">
        <v>159</v>
      </c>
      <c r="N23" s="26">
        <v>22</v>
      </c>
      <c r="O23" s="20">
        <v>176</v>
      </c>
      <c r="P23" s="3">
        <v>454</v>
      </c>
      <c r="Q23" s="3">
        <f t="shared" si="0"/>
        <v>-17</v>
      </c>
      <c r="R23" s="17">
        <f t="shared" si="1"/>
        <v>-5</v>
      </c>
    </row>
    <row r="24" ht="17.5" spans="1:18">
      <c r="A24" s="8" t="s">
        <v>17</v>
      </c>
      <c r="B24" s="8">
        <v>36</v>
      </c>
      <c r="C24" s="8" t="s">
        <v>55</v>
      </c>
      <c r="D24" s="8" t="s">
        <v>23</v>
      </c>
      <c r="E24" s="8" t="s">
        <v>20</v>
      </c>
      <c r="F24" s="3">
        <v>99</v>
      </c>
      <c r="G24" s="3">
        <v>81</v>
      </c>
      <c r="H24" s="3">
        <v>77</v>
      </c>
      <c r="I24" s="3">
        <v>42</v>
      </c>
      <c r="J24" s="3">
        <v>73</v>
      </c>
      <c r="K24" s="3">
        <v>79</v>
      </c>
      <c r="L24" s="26">
        <v>34</v>
      </c>
      <c r="M24" s="3">
        <v>196</v>
      </c>
      <c r="N24" s="26">
        <v>23</v>
      </c>
      <c r="O24" s="20">
        <v>178</v>
      </c>
      <c r="P24" s="3">
        <v>451</v>
      </c>
      <c r="Q24" s="3">
        <f t="shared" si="0"/>
        <v>18</v>
      </c>
      <c r="R24" s="17">
        <f t="shared" si="1"/>
        <v>11</v>
      </c>
    </row>
    <row r="25" ht="17.5" spans="1:18">
      <c r="A25" s="8" t="s">
        <v>17</v>
      </c>
      <c r="B25" s="8">
        <v>16</v>
      </c>
      <c r="C25" s="8" t="s">
        <v>56</v>
      </c>
      <c r="D25" s="8" t="s">
        <v>19</v>
      </c>
      <c r="E25" s="8" t="s">
        <v>20</v>
      </c>
      <c r="F25" s="20">
        <v>87</v>
      </c>
      <c r="G25" s="3">
        <v>75</v>
      </c>
      <c r="H25" s="39">
        <v>114.5</v>
      </c>
      <c r="I25" s="3">
        <v>47</v>
      </c>
      <c r="J25" s="20">
        <v>60</v>
      </c>
      <c r="K25" s="3">
        <v>67</v>
      </c>
      <c r="L25" s="26">
        <v>15</v>
      </c>
      <c r="M25" s="3">
        <v>146</v>
      </c>
      <c r="N25" s="26">
        <v>24</v>
      </c>
      <c r="O25" s="20">
        <v>179</v>
      </c>
      <c r="P25" s="3">
        <v>450.5</v>
      </c>
      <c r="Q25" s="3">
        <f t="shared" si="0"/>
        <v>-33</v>
      </c>
      <c r="R25" s="17">
        <f t="shared" si="1"/>
        <v>-9</v>
      </c>
    </row>
    <row r="26" ht="17.5" spans="1:18">
      <c r="A26" s="8" t="s">
        <v>17</v>
      </c>
      <c r="B26" s="8">
        <v>39</v>
      </c>
      <c r="C26" s="8" t="s">
        <v>57</v>
      </c>
      <c r="D26" s="8" t="s">
        <v>23</v>
      </c>
      <c r="E26" s="8" t="s">
        <v>20</v>
      </c>
      <c r="F26" s="20">
        <v>89</v>
      </c>
      <c r="G26" s="3">
        <v>86</v>
      </c>
      <c r="H26" s="3">
        <v>94</v>
      </c>
      <c r="I26" s="3">
        <v>31</v>
      </c>
      <c r="J26" s="20">
        <v>60</v>
      </c>
      <c r="K26" s="3">
        <v>87</v>
      </c>
      <c r="L26" s="26">
        <v>47</v>
      </c>
      <c r="M26" s="3">
        <v>227</v>
      </c>
      <c r="N26" s="26">
        <v>25</v>
      </c>
      <c r="O26" s="3">
        <v>183</v>
      </c>
      <c r="P26" s="3">
        <v>447</v>
      </c>
      <c r="Q26" s="3">
        <f t="shared" si="0"/>
        <v>44</v>
      </c>
      <c r="R26" s="17">
        <f t="shared" si="1"/>
        <v>22</v>
      </c>
    </row>
    <row r="27" ht="17.5" spans="1:18">
      <c r="A27" s="8" t="s">
        <v>17</v>
      </c>
      <c r="B27" s="8">
        <v>44</v>
      </c>
      <c r="C27" s="8" t="s">
        <v>58</v>
      </c>
      <c r="D27" s="8" t="s">
        <v>19</v>
      </c>
      <c r="E27" s="8" t="s">
        <v>20</v>
      </c>
      <c r="F27" s="20">
        <v>89</v>
      </c>
      <c r="G27" s="3">
        <v>73</v>
      </c>
      <c r="H27" s="3">
        <v>93</v>
      </c>
      <c r="I27" s="3">
        <v>30</v>
      </c>
      <c r="J27" s="39">
        <v>83</v>
      </c>
      <c r="K27" s="3">
        <v>79</v>
      </c>
      <c r="L27" s="26">
        <v>50</v>
      </c>
      <c r="M27" s="3">
        <v>233</v>
      </c>
      <c r="N27" s="26">
        <v>25</v>
      </c>
      <c r="O27" s="3">
        <v>183</v>
      </c>
      <c r="P27" s="3">
        <v>447</v>
      </c>
      <c r="Q27" s="3">
        <f t="shared" si="0"/>
        <v>50</v>
      </c>
      <c r="R27" s="17">
        <f t="shared" si="1"/>
        <v>25</v>
      </c>
    </row>
    <row r="28" ht="17.5" spans="1:18">
      <c r="A28" s="8" t="s">
        <v>17</v>
      </c>
      <c r="B28" s="8">
        <v>51</v>
      </c>
      <c r="C28" s="8" t="s">
        <v>59</v>
      </c>
      <c r="D28" s="8" t="s">
        <v>19</v>
      </c>
      <c r="E28" s="8" t="s">
        <v>20</v>
      </c>
      <c r="F28" s="20">
        <v>82</v>
      </c>
      <c r="G28" s="3">
        <v>83</v>
      </c>
      <c r="H28" s="3">
        <v>73</v>
      </c>
      <c r="I28" s="3">
        <v>46</v>
      </c>
      <c r="J28" s="3">
        <v>73</v>
      </c>
      <c r="K28" s="3">
        <v>82</v>
      </c>
      <c r="L28" s="26">
        <v>37</v>
      </c>
      <c r="M28" s="3">
        <v>202</v>
      </c>
      <c r="N28" s="26">
        <v>27</v>
      </c>
      <c r="O28" s="20">
        <v>193</v>
      </c>
      <c r="P28" s="3">
        <v>439</v>
      </c>
      <c r="Q28" s="3">
        <f t="shared" si="0"/>
        <v>9</v>
      </c>
      <c r="R28" s="17">
        <f t="shared" si="1"/>
        <v>10</v>
      </c>
    </row>
    <row r="29" ht="17.5" spans="1:18">
      <c r="A29" s="8" t="s">
        <v>17</v>
      </c>
      <c r="B29" s="8">
        <v>50</v>
      </c>
      <c r="C29" s="8" t="s">
        <v>60</v>
      </c>
      <c r="D29" s="8" t="s">
        <v>19</v>
      </c>
      <c r="E29" s="8" t="s">
        <v>20</v>
      </c>
      <c r="F29" s="20">
        <v>94</v>
      </c>
      <c r="G29" s="3">
        <v>95</v>
      </c>
      <c r="H29" s="20">
        <v>65.5</v>
      </c>
      <c r="I29" s="3">
        <v>43</v>
      </c>
      <c r="J29" s="20">
        <v>61</v>
      </c>
      <c r="K29" s="3">
        <v>80</v>
      </c>
      <c r="L29" s="26">
        <v>51</v>
      </c>
      <c r="M29" s="3">
        <v>234</v>
      </c>
      <c r="N29" s="26">
        <v>28</v>
      </c>
      <c r="O29" s="20">
        <v>194</v>
      </c>
      <c r="P29" s="3">
        <v>438.5</v>
      </c>
      <c r="Q29" s="3">
        <f t="shared" si="0"/>
        <v>40</v>
      </c>
      <c r="R29" s="17">
        <f t="shared" si="1"/>
        <v>23</v>
      </c>
    </row>
    <row r="30" ht="17.5" spans="1:18">
      <c r="A30" s="8" t="s">
        <v>17</v>
      </c>
      <c r="B30" s="8">
        <v>27</v>
      </c>
      <c r="C30" s="8" t="s">
        <v>61</v>
      </c>
      <c r="D30" s="8" t="s">
        <v>19</v>
      </c>
      <c r="E30" s="8" t="s">
        <v>20</v>
      </c>
      <c r="F30" s="3">
        <v>98</v>
      </c>
      <c r="G30" s="3">
        <v>91</v>
      </c>
      <c r="H30" s="3">
        <v>89.5</v>
      </c>
      <c r="I30" s="3">
        <v>40</v>
      </c>
      <c r="J30" s="20">
        <v>55</v>
      </c>
      <c r="K30" s="3">
        <v>64</v>
      </c>
      <c r="L30" s="26">
        <v>22</v>
      </c>
      <c r="M30" s="3">
        <v>166</v>
      </c>
      <c r="N30" s="26">
        <v>29</v>
      </c>
      <c r="O30" s="20">
        <v>195</v>
      </c>
      <c r="P30" s="3">
        <v>437.5</v>
      </c>
      <c r="Q30" s="3">
        <f t="shared" si="0"/>
        <v>-29</v>
      </c>
      <c r="R30" s="17">
        <f t="shared" si="1"/>
        <v>-7</v>
      </c>
    </row>
    <row r="31" ht="17.5" spans="1:18">
      <c r="A31" s="8" t="s">
        <v>17</v>
      </c>
      <c r="B31" s="8">
        <v>19</v>
      </c>
      <c r="C31" s="8" t="s">
        <v>62</v>
      </c>
      <c r="D31" s="8" t="s">
        <v>19</v>
      </c>
      <c r="E31" s="8" t="s">
        <v>20</v>
      </c>
      <c r="F31" s="3">
        <v>96</v>
      </c>
      <c r="G31" s="3">
        <v>78</v>
      </c>
      <c r="H31" s="3">
        <v>90</v>
      </c>
      <c r="I31" s="3">
        <v>31</v>
      </c>
      <c r="J31" s="20">
        <v>61</v>
      </c>
      <c r="K31" s="3">
        <v>77</v>
      </c>
      <c r="L31" s="26">
        <v>26</v>
      </c>
      <c r="M31" s="3">
        <v>171</v>
      </c>
      <c r="N31" s="26">
        <v>30</v>
      </c>
      <c r="O31" s="20">
        <v>198</v>
      </c>
      <c r="P31" s="3">
        <v>433</v>
      </c>
      <c r="Q31" s="3">
        <f t="shared" si="0"/>
        <v>-27</v>
      </c>
      <c r="R31" s="17">
        <f t="shared" si="1"/>
        <v>-4</v>
      </c>
    </row>
    <row r="32" ht="17.5" spans="1:18">
      <c r="A32" s="8" t="s">
        <v>17</v>
      </c>
      <c r="B32" s="8">
        <v>25</v>
      </c>
      <c r="C32" s="8" t="s">
        <v>63</v>
      </c>
      <c r="D32" s="8" t="s">
        <v>19</v>
      </c>
      <c r="E32" s="8" t="s">
        <v>20</v>
      </c>
      <c r="F32" s="3">
        <v>99</v>
      </c>
      <c r="G32" s="3">
        <v>82</v>
      </c>
      <c r="H32" s="3">
        <v>102.5</v>
      </c>
      <c r="I32" s="20">
        <v>27</v>
      </c>
      <c r="J32" s="20">
        <v>54</v>
      </c>
      <c r="K32" s="3">
        <v>68</v>
      </c>
      <c r="L32" s="26">
        <v>41</v>
      </c>
      <c r="M32" s="3">
        <v>211</v>
      </c>
      <c r="N32" s="26">
        <v>31</v>
      </c>
      <c r="O32" s="3">
        <v>200</v>
      </c>
      <c r="P32" s="3">
        <v>432.5</v>
      </c>
      <c r="Q32" s="3">
        <f t="shared" si="0"/>
        <v>11</v>
      </c>
      <c r="R32" s="17">
        <f t="shared" si="1"/>
        <v>10</v>
      </c>
    </row>
    <row r="33" ht="17.5" spans="1:18">
      <c r="A33" s="8" t="s">
        <v>17</v>
      </c>
      <c r="B33" s="8">
        <v>41</v>
      </c>
      <c r="C33" s="8" t="s">
        <v>64</v>
      </c>
      <c r="D33" s="8" t="s">
        <v>19</v>
      </c>
      <c r="E33" s="8" t="s">
        <v>20</v>
      </c>
      <c r="F33" s="20">
        <v>94</v>
      </c>
      <c r="G33" s="3">
        <v>71</v>
      </c>
      <c r="H33" s="20">
        <v>62.5</v>
      </c>
      <c r="I33" s="3">
        <v>55</v>
      </c>
      <c r="J33" s="20">
        <v>65</v>
      </c>
      <c r="K33" s="3">
        <v>84</v>
      </c>
      <c r="L33" s="26">
        <v>43</v>
      </c>
      <c r="M33" s="3">
        <v>214</v>
      </c>
      <c r="N33" s="26">
        <v>32</v>
      </c>
      <c r="O33" s="38">
        <v>201</v>
      </c>
      <c r="P33" s="3">
        <v>431.5</v>
      </c>
      <c r="Q33" s="3">
        <f t="shared" si="0"/>
        <v>13</v>
      </c>
      <c r="R33" s="17">
        <f t="shared" si="1"/>
        <v>11</v>
      </c>
    </row>
    <row r="34" ht="17.5" spans="1:18">
      <c r="A34" s="8" t="s">
        <v>17</v>
      </c>
      <c r="B34" s="8">
        <v>22</v>
      </c>
      <c r="C34" s="8" t="s">
        <v>65</v>
      </c>
      <c r="D34" s="8" t="s">
        <v>19</v>
      </c>
      <c r="E34" s="8" t="s">
        <v>20</v>
      </c>
      <c r="F34" s="3">
        <v>95</v>
      </c>
      <c r="G34" s="3">
        <v>85</v>
      </c>
      <c r="H34" s="3">
        <v>76.5</v>
      </c>
      <c r="I34" s="3">
        <v>31</v>
      </c>
      <c r="J34" s="20">
        <v>60</v>
      </c>
      <c r="K34" s="3">
        <v>82</v>
      </c>
      <c r="L34" s="26">
        <v>49</v>
      </c>
      <c r="M34" s="3">
        <v>229</v>
      </c>
      <c r="N34" s="26">
        <v>33</v>
      </c>
      <c r="O34" s="38">
        <v>203</v>
      </c>
      <c r="P34" s="3">
        <v>429.5</v>
      </c>
      <c r="Q34" s="3">
        <f t="shared" si="0"/>
        <v>26</v>
      </c>
      <c r="R34" s="17">
        <f t="shared" si="1"/>
        <v>16</v>
      </c>
    </row>
    <row r="35" ht="17.5" spans="1:18">
      <c r="A35" s="8" t="s">
        <v>17</v>
      </c>
      <c r="B35" s="8">
        <v>2</v>
      </c>
      <c r="C35" s="8" t="s">
        <v>66</v>
      </c>
      <c r="D35" s="8" t="s">
        <v>19</v>
      </c>
      <c r="E35" s="8" t="s">
        <v>20</v>
      </c>
      <c r="F35" s="20">
        <v>91</v>
      </c>
      <c r="G35" s="3">
        <v>79</v>
      </c>
      <c r="H35" s="3">
        <v>89.5</v>
      </c>
      <c r="I35" s="3">
        <v>41</v>
      </c>
      <c r="J35" s="20">
        <v>63</v>
      </c>
      <c r="K35" s="3">
        <v>63</v>
      </c>
      <c r="L35" s="26">
        <v>21</v>
      </c>
      <c r="M35" s="3">
        <v>165</v>
      </c>
      <c r="N35" s="26">
        <v>34</v>
      </c>
      <c r="O35" s="38">
        <v>207</v>
      </c>
      <c r="P35" s="3">
        <v>426.5</v>
      </c>
      <c r="Q35" s="3">
        <f t="shared" ref="Q35:Q54" si="2">M35-O35</f>
        <v>-42</v>
      </c>
      <c r="R35" s="17">
        <f t="shared" ref="R35:R54" si="3">L35-N35</f>
        <v>-13</v>
      </c>
    </row>
    <row r="36" ht="17.5" spans="1:18">
      <c r="A36" s="8" t="s">
        <v>17</v>
      </c>
      <c r="B36" s="8">
        <v>29</v>
      </c>
      <c r="C36" s="8" t="s">
        <v>67</v>
      </c>
      <c r="D36" s="8" t="s">
        <v>23</v>
      </c>
      <c r="E36" s="8" t="s">
        <v>20</v>
      </c>
      <c r="F36" s="3">
        <v>106</v>
      </c>
      <c r="G36" s="20">
        <v>66</v>
      </c>
      <c r="H36" s="3">
        <v>84.5</v>
      </c>
      <c r="I36" s="3">
        <v>33</v>
      </c>
      <c r="J36" s="20">
        <v>64</v>
      </c>
      <c r="K36" s="3">
        <v>70</v>
      </c>
      <c r="L36" s="26">
        <v>32</v>
      </c>
      <c r="M36" s="3">
        <v>188</v>
      </c>
      <c r="N36" s="26">
        <v>35</v>
      </c>
      <c r="O36" s="38">
        <v>210</v>
      </c>
      <c r="P36" s="3">
        <v>423.5</v>
      </c>
      <c r="Q36" s="3">
        <f t="shared" si="2"/>
        <v>-22</v>
      </c>
      <c r="R36" s="17">
        <f t="shared" si="3"/>
        <v>-3</v>
      </c>
    </row>
    <row r="37" ht="17.5" spans="1:18">
      <c r="A37" s="8" t="s">
        <v>17</v>
      </c>
      <c r="B37" s="8">
        <v>24</v>
      </c>
      <c r="C37" s="8" t="s">
        <v>68</v>
      </c>
      <c r="D37" s="8" t="s">
        <v>19</v>
      </c>
      <c r="E37" s="8" t="s">
        <v>20</v>
      </c>
      <c r="F37" s="20">
        <v>85</v>
      </c>
      <c r="G37" s="20">
        <v>67</v>
      </c>
      <c r="H37" s="3">
        <v>78</v>
      </c>
      <c r="I37" s="3">
        <v>34</v>
      </c>
      <c r="J37" s="20">
        <v>67</v>
      </c>
      <c r="K37" s="3">
        <v>89</v>
      </c>
      <c r="L37" s="26">
        <v>16</v>
      </c>
      <c r="M37" s="3">
        <v>150</v>
      </c>
      <c r="N37" s="26">
        <v>36</v>
      </c>
      <c r="O37" s="38">
        <v>213</v>
      </c>
      <c r="P37" s="3">
        <v>420</v>
      </c>
      <c r="Q37" s="3">
        <f t="shared" si="2"/>
        <v>-63</v>
      </c>
      <c r="R37" s="17">
        <f t="shared" si="3"/>
        <v>-20</v>
      </c>
    </row>
    <row r="38" ht="17.5" spans="1:18">
      <c r="A38" s="8" t="s">
        <v>17</v>
      </c>
      <c r="B38" s="8">
        <v>46</v>
      </c>
      <c r="C38" s="8" t="s">
        <v>69</v>
      </c>
      <c r="D38" s="8" t="s">
        <v>19</v>
      </c>
      <c r="E38" s="8" t="s">
        <v>20</v>
      </c>
      <c r="F38" s="20">
        <v>86</v>
      </c>
      <c r="G38" s="20">
        <v>66</v>
      </c>
      <c r="H38" s="3">
        <v>78</v>
      </c>
      <c r="I38" s="3">
        <v>42</v>
      </c>
      <c r="J38" s="20">
        <v>61</v>
      </c>
      <c r="K38" s="3">
        <v>87</v>
      </c>
      <c r="L38" s="26">
        <v>49</v>
      </c>
      <c r="M38" s="3">
        <v>232</v>
      </c>
      <c r="N38" s="26">
        <v>36</v>
      </c>
      <c r="O38" s="38">
        <v>213</v>
      </c>
      <c r="P38" s="3">
        <v>420</v>
      </c>
      <c r="Q38" s="3">
        <f t="shared" si="2"/>
        <v>19</v>
      </c>
      <c r="R38" s="17">
        <f t="shared" si="3"/>
        <v>13</v>
      </c>
    </row>
    <row r="39" ht="17.5" spans="1:18">
      <c r="A39" s="8" t="s">
        <v>17</v>
      </c>
      <c r="B39" s="8">
        <v>28</v>
      </c>
      <c r="C39" s="8" t="s">
        <v>70</v>
      </c>
      <c r="D39" s="8" t="s">
        <v>19</v>
      </c>
      <c r="E39" s="8" t="s">
        <v>20</v>
      </c>
      <c r="F39" s="3">
        <v>99</v>
      </c>
      <c r="G39" s="3">
        <v>74</v>
      </c>
      <c r="H39" s="3">
        <v>82</v>
      </c>
      <c r="I39" s="3">
        <v>33</v>
      </c>
      <c r="J39" s="20">
        <v>62</v>
      </c>
      <c r="K39" s="3">
        <v>69</v>
      </c>
      <c r="L39" s="26">
        <v>25</v>
      </c>
      <c r="M39" s="3">
        <v>170</v>
      </c>
      <c r="N39" s="26">
        <v>38</v>
      </c>
      <c r="O39" s="38">
        <v>217</v>
      </c>
      <c r="P39" s="3">
        <v>419</v>
      </c>
      <c r="Q39" s="3">
        <f t="shared" si="2"/>
        <v>-47</v>
      </c>
      <c r="R39" s="17">
        <f t="shared" si="3"/>
        <v>-13</v>
      </c>
    </row>
    <row r="40" ht="17.5" spans="1:18">
      <c r="A40" s="8" t="s">
        <v>17</v>
      </c>
      <c r="B40" s="8">
        <v>31</v>
      </c>
      <c r="C40" s="8" t="s">
        <v>71</v>
      </c>
      <c r="D40" s="8" t="s">
        <v>23</v>
      </c>
      <c r="E40" s="8" t="s">
        <v>20</v>
      </c>
      <c r="F40" s="3">
        <v>99</v>
      </c>
      <c r="G40" s="20">
        <v>65</v>
      </c>
      <c r="H40" s="3">
        <v>80.5</v>
      </c>
      <c r="I40" s="3">
        <v>31</v>
      </c>
      <c r="J40" s="20">
        <v>64</v>
      </c>
      <c r="K40" s="3">
        <v>75</v>
      </c>
      <c r="L40" s="26">
        <v>33</v>
      </c>
      <c r="M40" s="3">
        <v>192</v>
      </c>
      <c r="N40" s="26">
        <v>39</v>
      </c>
      <c r="O40" s="38">
        <v>221</v>
      </c>
      <c r="P40" s="3">
        <v>414.5</v>
      </c>
      <c r="Q40" s="3">
        <f t="shared" si="2"/>
        <v>-29</v>
      </c>
      <c r="R40" s="17">
        <f t="shared" si="3"/>
        <v>-6</v>
      </c>
    </row>
    <row r="41" ht="17.5" spans="1:18">
      <c r="A41" s="8" t="s">
        <v>17</v>
      </c>
      <c r="B41" s="8">
        <v>40</v>
      </c>
      <c r="C41" s="8" t="s">
        <v>72</v>
      </c>
      <c r="D41" s="8" t="s">
        <v>19</v>
      </c>
      <c r="E41" s="8" t="s">
        <v>20</v>
      </c>
      <c r="F41" s="3">
        <v>97</v>
      </c>
      <c r="G41" s="3">
        <v>77</v>
      </c>
      <c r="H41" s="20">
        <v>60</v>
      </c>
      <c r="I41" s="3">
        <v>42</v>
      </c>
      <c r="J41" s="20">
        <v>67</v>
      </c>
      <c r="K41" s="3">
        <v>69</v>
      </c>
      <c r="L41" s="26">
        <v>35</v>
      </c>
      <c r="M41" s="3">
        <v>197</v>
      </c>
      <c r="N41" s="26">
        <v>40</v>
      </c>
      <c r="O41" s="38">
        <v>223</v>
      </c>
      <c r="P41" s="58">
        <v>412</v>
      </c>
      <c r="Q41" s="3">
        <f t="shared" si="2"/>
        <v>-26</v>
      </c>
      <c r="R41" s="17">
        <f t="shared" si="3"/>
        <v>-5</v>
      </c>
    </row>
    <row r="42" ht="17.5" spans="1:18">
      <c r="A42" s="8" t="s">
        <v>17</v>
      </c>
      <c r="B42" s="8">
        <v>48</v>
      </c>
      <c r="C42" s="8" t="s">
        <v>73</v>
      </c>
      <c r="D42" s="8" t="s">
        <v>23</v>
      </c>
      <c r="E42" s="8" t="s">
        <v>20</v>
      </c>
      <c r="F42" s="20">
        <v>92</v>
      </c>
      <c r="G42" s="3">
        <v>74</v>
      </c>
      <c r="H42" s="20">
        <v>66</v>
      </c>
      <c r="I42" s="3">
        <v>42</v>
      </c>
      <c r="J42" s="20">
        <v>64</v>
      </c>
      <c r="K42" s="3">
        <v>72</v>
      </c>
      <c r="L42" s="26">
        <v>52</v>
      </c>
      <c r="M42" s="3">
        <v>235</v>
      </c>
      <c r="N42" s="26">
        <v>41</v>
      </c>
      <c r="O42" s="59">
        <v>226</v>
      </c>
      <c r="P42" s="60">
        <v>410</v>
      </c>
      <c r="Q42" s="73">
        <f t="shared" si="2"/>
        <v>9</v>
      </c>
      <c r="R42" s="17">
        <f t="shared" si="3"/>
        <v>11</v>
      </c>
    </row>
    <row r="43" ht="17.5" spans="1:18">
      <c r="A43" s="8" t="s">
        <v>17</v>
      </c>
      <c r="B43" s="8">
        <v>32</v>
      </c>
      <c r="C43" s="8" t="s">
        <v>74</v>
      </c>
      <c r="D43" s="8" t="s">
        <v>23</v>
      </c>
      <c r="E43" s="8" t="s">
        <v>20</v>
      </c>
      <c r="F43" s="20">
        <v>77</v>
      </c>
      <c r="G43" s="3">
        <v>72</v>
      </c>
      <c r="H43" s="3">
        <v>91</v>
      </c>
      <c r="I43" s="3">
        <v>31</v>
      </c>
      <c r="J43" s="20">
        <v>62</v>
      </c>
      <c r="K43" s="3">
        <v>67</v>
      </c>
      <c r="L43" s="26">
        <v>44</v>
      </c>
      <c r="M43" s="3">
        <v>222</v>
      </c>
      <c r="N43" s="26">
        <v>42</v>
      </c>
      <c r="O43" s="59">
        <v>228</v>
      </c>
      <c r="P43" s="60">
        <v>400</v>
      </c>
      <c r="Q43" s="73">
        <f t="shared" si="2"/>
        <v>-6</v>
      </c>
      <c r="R43" s="17">
        <f t="shared" si="3"/>
        <v>2</v>
      </c>
    </row>
    <row r="44" ht="17.5" spans="1:18">
      <c r="A44" s="8" t="s">
        <v>17</v>
      </c>
      <c r="B44" s="8">
        <v>38</v>
      </c>
      <c r="C44" s="8" t="s">
        <v>75</v>
      </c>
      <c r="D44" s="8" t="s">
        <v>19</v>
      </c>
      <c r="E44" s="8" t="s">
        <v>20</v>
      </c>
      <c r="F44" s="20">
        <v>94</v>
      </c>
      <c r="G44" s="20">
        <v>53</v>
      </c>
      <c r="H44" s="3">
        <v>82</v>
      </c>
      <c r="I44" s="3">
        <v>31</v>
      </c>
      <c r="J44" s="20">
        <v>64</v>
      </c>
      <c r="K44" s="3">
        <v>70</v>
      </c>
      <c r="L44" s="26">
        <v>39</v>
      </c>
      <c r="M44" s="3">
        <v>206</v>
      </c>
      <c r="N44" s="26">
        <v>43</v>
      </c>
      <c r="O44" s="59">
        <v>230</v>
      </c>
      <c r="P44" s="60">
        <v>394</v>
      </c>
      <c r="Q44" s="73">
        <f t="shared" si="2"/>
        <v>-24</v>
      </c>
      <c r="R44" s="17">
        <f t="shared" si="3"/>
        <v>-4</v>
      </c>
    </row>
    <row r="45" ht="17.5" spans="1:18">
      <c r="A45" s="8" t="s">
        <v>17</v>
      </c>
      <c r="B45" s="8">
        <v>47</v>
      </c>
      <c r="C45" s="8" t="s">
        <v>76</v>
      </c>
      <c r="D45" s="8" t="s">
        <v>23</v>
      </c>
      <c r="E45" s="8" t="s">
        <v>20</v>
      </c>
      <c r="F45" s="20">
        <v>83</v>
      </c>
      <c r="G45" s="3">
        <v>71</v>
      </c>
      <c r="H45" s="3">
        <v>76</v>
      </c>
      <c r="I45" s="20">
        <v>24</v>
      </c>
      <c r="J45" s="20">
        <v>59</v>
      </c>
      <c r="K45" s="3">
        <v>80</v>
      </c>
      <c r="L45" s="26">
        <v>45</v>
      </c>
      <c r="M45" s="3">
        <v>224</v>
      </c>
      <c r="N45" s="26">
        <v>44</v>
      </c>
      <c r="O45" s="59">
        <v>231</v>
      </c>
      <c r="P45" s="60">
        <v>393</v>
      </c>
      <c r="Q45" s="73">
        <f t="shared" si="2"/>
        <v>-7</v>
      </c>
      <c r="R45" s="17">
        <f t="shared" si="3"/>
        <v>1</v>
      </c>
    </row>
    <row r="46" s="30" customFormat="1" ht="17.5" spans="1:18">
      <c r="A46" s="43" t="s">
        <v>17</v>
      </c>
      <c r="B46" s="43">
        <v>10</v>
      </c>
      <c r="C46" s="43" t="s">
        <v>77</v>
      </c>
      <c r="D46" s="43" t="s">
        <v>23</v>
      </c>
      <c r="E46" s="43" t="s">
        <v>20</v>
      </c>
      <c r="F46" s="44">
        <v>94</v>
      </c>
      <c r="G46" s="44">
        <v>60</v>
      </c>
      <c r="H46" s="45">
        <v>80.5</v>
      </c>
      <c r="I46" s="45">
        <v>33</v>
      </c>
      <c r="J46" s="44">
        <v>58</v>
      </c>
      <c r="K46" s="45">
        <v>67</v>
      </c>
      <c r="L46" s="26">
        <v>3</v>
      </c>
      <c r="M46" s="45">
        <v>106</v>
      </c>
      <c r="N46" s="26">
        <v>45</v>
      </c>
      <c r="O46" s="61">
        <v>232</v>
      </c>
      <c r="P46" s="60">
        <v>392.5</v>
      </c>
      <c r="Q46" s="73">
        <f t="shared" si="2"/>
        <v>-126</v>
      </c>
      <c r="R46" s="17">
        <f t="shared" si="3"/>
        <v>-42</v>
      </c>
    </row>
    <row r="47" s="31" customFormat="1" ht="17.5" spans="1:18">
      <c r="A47" s="46" t="s">
        <v>17</v>
      </c>
      <c r="B47" s="46">
        <v>21</v>
      </c>
      <c r="C47" s="46" t="s">
        <v>78</v>
      </c>
      <c r="D47" s="46" t="s">
        <v>19</v>
      </c>
      <c r="E47" s="46" t="s">
        <v>20</v>
      </c>
      <c r="F47" s="44">
        <v>95</v>
      </c>
      <c r="G47" s="44">
        <v>52</v>
      </c>
      <c r="H47" s="44">
        <v>82.5</v>
      </c>
      <c r="I47" s="44">
        <v>31</v>
      </c>
      <c r="J47" s="44">
        <v>54</v>
      </c>
      <c r="K47" s="44">
        <v>78</v>
      </c>
      <c r="L47" s="62">
        <v>2</v>
      </c>
      <c r="M47" s="44">
        <v>103</v>
      </c>
      <c r="N47" s="62">
        <v>45</v>
      </c>
      <c r="O47" s="63">
        <v>232</v>
      </c>
      <c r="P47" s="60">
        <v>392.5</v>
      </c>
      <c r="Q47" s="73">
        <f t="shared" si="2"/>
        <v>-129</v>
      </c>
      <c r="R47" s="17">
        <f t="shared" si="3"/>
        <v>-43</v>
      </c>
    </row>
    <row r="48" s="31" customFormat="1" ht="17.5" spans="1:18">
      <c r="A48" s="43" t="s">
        <v>17</v>
      </c>
      <c r="B48" s="43">
        <v>42</v>
      </c>
      <c r="C48" s="43" t="s">
        <v>79</v>
      </c>
      <c r="D48" s="43" t="s">
        <v>23</v>
      </c>
      <c r="E48" s="43" t="s">
        <v>20</v>
      </c>
      <c r="F48" s="45">
        <v>99</v>
      </c>
      <c r="G48" s="44">
        <v>51</v>
      </c>
      <c r="H48" s="45">
        <v>82.5</v>
      </c>
      <c r="I48" s="44">
        <v>22</v>
      </c>
      <c r="J48" s="45">
        <v>76</v>
      </c>
      <c r="K48" s="50">
        <v>60</v>
      </c>
      <c r="L48" s="45">
        <v>20</v>
      </c>
      <c r="M48" s="45">
        <v>163</v>
      </c>
      <c r="N48" s="45">
        <v>47</v>
      </c>
      <c r="O48" s="61">
        <v>235</v>
      </c>
      <c r="P48" s="60">
        <v>390.5</v>
      </c>
      <c r="Q48" s="73">
        <f t="shared" si="2"/>
        <v>-72</v>
      </c>
      <c r="R48" s="17">
        <f t="shared" si="3"/>
        <v>-27</v>
      </c>
    </row>
    <row r="49" ht="17.5" spans="1:18">
      <c r="A49" s="8" t="s">
        <v>17</v>
      </c>
      <c r="B49" s="8">
        <v>45</v>
      </c>
      <c r="C49" s="8" t="s">
        <v>80</v>
      </c>
      <c r="D49" s="8" t="s">
        <v>19</v>
      </c>
      <c r="E49" s="8" t="s">
        <v>20</v>
      </c>
      <c r="F49" s="20">
        <v>84</v>
      </c>
      <c r="G49" s="20">
        <v>66</v>
      </c>
      <c r="H49" s="20">
        <v>66.5</v>
      </c>
      <c r="I49" s="3">
        <v>31</v>
      </c>
      <c r="J49" s="20">
        <v>62</v>
      </c>
      <c r="K49" s="3">
        <v>77</v>
      </c>
      <c r="L49" s="26">
        <v>30</v>
      </c>
      <c r="M49" s="3">
        <v>184</v>
      </c>
      <c r="N49" s="26">
        <v>48</v>
      </c>
      <c r="O49" s="59">
        <v>237</v>
      </c>
      <c r="P49" s="60">
        <v>386.5</v>
      </c>
      <c r="Q49" s="73">
        <f t="shared" si="2"/>
        <v>-53</v>
      </c>
      <c r="R49" s="17">
        <f t="shared" si="3"/>
        <v>-18</v>
      </c>
    </row>
    <row r="50" ht="17.5" spans="1:18">
      <c r="A50" s="8" t="s">
        <v>17</v>
      </c>
      <c r="B50" s="8">
        <v>49</v>
      </c>
      <c r="C50" s="8" t="s">
        <v>81</v>
      </c>
      <c r="D50" s="8" t="s">
        <v>19</v>
      </c>
      <c r="E50" s="8" t="s">
        <v>20</v>
      </c>
      <c r="F50" s="3">
        <v>96</v>
      </c>
      <c r="G50" s="20">
        <v>54</v>
      </c>
      <c r="H50" s="3">
        <v>89</v>
      </c>
      <c r="I50" s="20">
        <v>20</v>
      </c>
      <c r="J50" s="20">
        <v>59</v>
      </c>
      <c r="K50" s="3">
        <v>63</v>
      </c>
      <c r="L50" s="26">
        <v>46</v>
      </c>
      <c r="M50" s="3">
        <v>225</v>
      </c>
      <c r="N50" s="26">
        <v>49</v>
      </c>
      <c r="O50" s="59">
        <v>239</v>
      </c>
      <c r="P50" s="60">
        <v>381</v>
      </c>
      <c r="Q50" s="73">
        <f t="shared" si="2"/>
        <v>-14</v>
      </c>
      <c r="R50" s="17">
        <f t="shared" si="3"/>
        <v>-3</v>
      </c>
    </row>
    <row r="51" s="31" customFormat="1" ht="17.5" spans="1:18">
      <c r="A51" s="43" t="s">
        <v>17</v>
      </c>
      <c r="B51" s="43">
        <v>37</v>
      </c>
      <c r="C51" s="43" t="s">
        <v>82</v>
      </c>
      <c r="D51" s="43" t="s">
        <v>19</v>
      </c>
      <c r="E51" s="43" t="s">
        <v>20</v>
      </c>
      <c r="F51" s="44">
        <v>92</v>
      </c>
      <c r="G51" s="47">
        <v>41</v>
      </c>
      <c r="H51" s="45">
        <v>85.5</v>
      </c>
      <c r="I51" s="44">
        <v>29</v>
      </c>
      <c r="J51" s="44">
        <v>52</v>
      </c>
      <c r="K51" s="45">
        <v>68</v>
      </c>
      <c r="L51" s="26">
        <v>19</v>
      </c>
      <c r="M51" s="45">
        <v>162</v>
      </c>
      <c r="N51" s="26">
        <v>50</v>
      </c>
      <c r="O51" s="61">
        <v>243</v>
      </c>
      <c r="P51" s="60">
        <v>367.5</v>
      </c>
      <c r="Q51" s="73">
        <f t="shared" si="2"/>
        <v>-81</v>
      </c>
      <c r="R51" s="17">
        <f t="shared" si="3"/>
        <v>-31</v>
      </c>
    </row>
    <row r="52" ht="17.5" spans="1:18">
      <c r="A52" s="8" t="s">
        <v>17</v>
      </c>
      <c r="B52" s="8">
        <v>43</v>
      </c>
      <c r="C52" s="8" t="s">
        <v>83</v>
      </c>
      <c r="D52" s="8" t="s">
        <v>23</v>
      </c>
      <c r="E52" s="8" t="s">
        <v>20</v>
      </c>
      <c r="F52" s="20">
        <v>94</v>
      </c>
      <c r="G52" s="20">
        <v>44</v>
      </c>
      <c r="H52" s="3">
        <v>77</v>
      </c>
      <c r="I52" s="20">
        <v>22</v>
      </c>
      <c r="J52" s="20">
        <v>59</v>
      </c>
      <c r="K52" s="3">
        <v>67</v>
      </c>
      <c r="L52" s="26">
        <v>40</v>
      </c>
      <c r="M52" s="3">
        <v>210</v>
      </c>
      <c r="N52" s="26">
        <v>51</v>
      </c>
      <c r="O52" s="59">
        <v>244</v>
      </c>
      <c r="P52" s="60">
        <v>363</v>
      </c>
      <c r="Q52" s="73">
        <f t="shared" si="2"/>
        <v>-34</v>
      </c>
      <c r="R52" s="17">
        <f t="shared" si="3"/>
        <v>-11</v>
      </c>
    </row>
    <row r="53" ht="17.5" spans="1:18">
      <c r="A53" s="8" t="s">
        <v>17</v>
      </c>
      <c r="B53" s="8">
        <v>53</v>
      </c>
      <c r="C53" s="8" t="s">
        <v>84</v>
      </c>
      <c r="D53" s="8" t="s">
        <v>19</v>
      </c>
      <c r="E53" s="8" t="s">
        <v>20</v>
      </c>
      <c r="F53" s="20">
        <v>94</v>
      </c>
      <c r="G53" s="20">
        <v>46</v>
      </c>
      <c r="H53" s="47">
        <v>54.5</v>
      </c>
      <c r="I53" s="20">
        <v>26</v>
      </c>
      <c r="J53" s="20">
        <v>62</v>
      </c>
      <c r="K53" s="3">
        <v>64</v>
      </c>
      <c r="L53" s="26">
        <v>53</v>
      </c>
      <c r="M53" s="64">
        <v>247</v>
      </c>
      <c r="N53" s="26">
        <v>52</v>
      </c>
      <c r="O53" s="59">
        <v>245</v>
      </c>
      <c r="P53" s="60">
        <v>346.5</v>
      </c>
      <c r="Q53" s="73">
        <f t="shared" si="2"/>
        <v>2</v>
      </c>
      <c r="R53" s="17">
        <f t="shared" si="3"/>
        <v>1</v>
      </c>
    </row>
    <row r="54" ht="17.5" spans="1:18">
      <c r="A54" s="8" t="s">
        <v>17</v>
      </c>
      <c r="B54" s="8">
        <v>52</v>
      </c>
      <c r="C54" s="8" t="s">
        <v>85</v>
      </c>
      <c r="D54" s="8" t="s">
        <v>19</v>
      </c>
      <c r="E54" s="8" t="s">
        <v>20</v>
      </c>
      <c r="F54" s="20">
        <v>84</v>
      </c>
      <c r="G54" s="20">
        <v>46</v>
      </c>
      <c r="H54" s="3">
        <v>71.5</v>
      </c>
      <c r="I54" s="3">
        <v>34</v>
      </c>
      <c r="J54" s="47">
        <v>42</v>
      </c>
      <c r="K54" s="3">
        <v>69</v>
      </c>
      <c r="L54" s="26">
        <v>48</v>
      </c>
      <c r="M54" s="3">
        <v>228</v>
      </c>
      <c r="N54" s="26">
        <v>52</v>
      </c>
      <c r="O54" s="59">
        <v>245</v>
      </c>
      <c r="P54" s="60">
        <v>346.5</v>
      </c>
      <c r="Q54" s="73">
        <f t="shared" si="2"/>
        <v>-17</v>
      </c>
      <c r="R54" s="17">
        <f t="shared" si="3"/>
        <v>-4</v>
      </c>
    </row>
    <row r="55" ht="17.5" spans="1:16">
      <c r="A55" s="8" t="s">
        <v>17</v>
      </c>
      <c r="B55" s="48">
        <v>55</v>
      </c>
      <c r="C55" s="49" t="s">
        <v>86</v>
      </c>
      <c r="D55" s="48" t="s">
        <v>19</v>
      </c>
      <c r="E55" s="48" t="s">
        <v>20</v>
      </c>
      <c r="F55" s="20">
        <v>71</v>
      </c>
      <c r="G55" s="47">
        <v>45</v>
      </c>
      <c r="H55" s="47">
        <v>54.5</v>
      </c>
      <c r="I55" s="3">
        <v>35</v>
      </c>
      <c r="J55" s="65">
        <v>55</v>
      </c>
      <c r="K55" s="66">
        <v>67</v>
      </c>
      <c r="L55" s="67"/>
      <c r="M55" s="3">
        <v>302</v>
      </c>
      <c r="N55" s="26"/>
      <c r="O55" s="3"/>
      <c r="P55" s="68">
        <f>SUM(D55:K55)</f>
        <v>327.5</v>
      </c>
    </row>
    <row r="56" ht="17.5" spans="1:17">
      <c r="A56" s="8" t="s">
        <v>17</v>
      </c>
      <c r="B56" s="8">
        <v>5</v>
      </c>
      <c r="C56" s="8" t="s">
        <v>87</v>
      </c>
      <c r="D56" s="8" t="s">
        <v>19</v>
      </c>
      <c r="E56" s="8" t="s">
        <v>20</v>
      </c>
      <c r="F56" s="3" t="s">
        <v>88</v>
      </c>
      <c r="G56" s="3" t="s">
        <v>88</v>
      </c>
      <c r="H56" s="3" t="s">
        <v>88</v>
      </c>
      <c r="I56" s="3" t="s">
        <v>88</v>
      </c>
      <c r="J56" s="3" t="s">
        <v>88</v>
      </c>
      <c r="K56" s="3" t="s">
        <v>88</v>
      </c>
      <c r="L56" s="69" t="s">
        <v>89</v>
      </c>
      <c r="M56" s="3" t="s">
        <v>89</v>
      </c>
      <c r="N56" s="26" t="s">
        <v>89</v>
      </c>
      <c r="O56" s="3" t="s">
        <v>89</v>
      </c>
      <c r="P56" s="3"/>
      <c r="Q56">
        <f>AVERAGE(O2:O54)</f>
        <v>183.830188679245</v>
      </c>
    </row>
    <row r="57" spans="13:13">
      <c r="M57">
        <f>AVERAGE(M2:M54)</f>
        <v>177.480769230769</v>
      </c>
    </row>
    <row r="61" spans="2:2">
      <c r="B61" t="s">
        <v>90</v>
      </c>
    </row>
    <row r="62" spans="2:3">
      <c r="B62" s="39"/>
      <c r="C62" t="s">
        <v>91</v>
      </c>
    </row>
    <row r="63" spans="2:3">
      <c r="B63" s="50"/>
      <c r="C63" t="s">
        <v>92</v>
      </c>
    </row>
  </sheetData>
  <sortState ref="A2:R63">
    <sortCondition ref="P2" descending="1"/>
  </sortState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61"/>
  <sheetViews>
    <sheetView workbookViewId="0">
      <selection activeCell="L14" sqref="L14"/>
    </sheetView>
  </sheetViews>
  <sheetFormatPr defaultColWidth="9" defaultRowHeight="14"/>
  <cols>
    <col min="1" max="1" width="5.5" customWidth="1"/>
    <col min="3" max="4" width="12.8181818181818" hidden="1" customWidth="1"/>
    <col min="5" max="5" width="6.87272727272727" hidden="1" customWidth="1"/>
    <col min="6" max="9" width="12.8181818181818"/>
  </cols>
  <sheetData>
    <row r="1" ht="37" customHeight="1" spans="2:9">
      <c r="B1" s="28" t="s">
        <v>93</v>
      </c>
      <c r="C1" s="4"/>
      <c r="D1" s="4"/>
      <c r="E1" s="4"/>
      <c r="F1" s="4"/>
      <c r="G1" s="4"/>
      <c r="H1" s="4"/>
      <c r="I1" s="4"/>
    </row>
    <row r="2" spans="2:9">
      <c r="B2" s="4" t="s">
        <v>94</v>
      </c>
      <c r="C2" s="4" t="s">
        <v>95</v>
      </c>
      <c r="D2" s="4" t="s">
        <v>96</v>
      </c>
      <c r="E2" s="4" t="s">
        <v>97</v>
      </c>
      <c r="F2" s="4" t="s">
        <v>17</v>
      </c>
      <c r="G2" s="4" t="s">
        <v>98</v>
      </c>
      <c r="H2" s="4" t="s">
        <v>99</v>
      </c>
      <c r="I2" s="3" t="s">
        <v>100</v>
      </c>
    </row>
    <row r="3" spans="2:9">
      <c r="B3" s="4" t="s">
        <v>101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3">
        <v>0</v>
      </c>
    </row>
    <row r="4" spans="2:9">
      <c r="B4" s="4" t="s">
        <v>102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">
        <v>0</v>
      </c>
    </row>
    <row r="5" spans="2:9">
      <c r="B5" s="4" t="s">
        <v>103</v>
      </c>
      <c r="C5" s="4">
        <v>7</v>
      </c>
      <c r="D5" s="4">
        <v>0</v>
      </c>
      <c r="E5" s="4">
        <v>0</v>
      </c>
      <c r="F5" s="4">
        <v>0</v>
      </c>
      <c r="G5" s="4">
        <v>0</v>
      </c>
      <c r="H5" s="4">
        <v>1</v>
      </c>
      <c r="I5" s="3">
        <v>8</v>
      </c>
    </row>
    <row r="6" spans="2:9">
      <c r="B6" s="4" t="s">
        <v>104</v>
      </c>
      <c r="C6" s="4">
        <v>33</v>
      </c>
      <c r="D6" s="4">
        <v>5</v>
      </c>
      <c r="E6" s="4">
        <v>0</v>
      </c>
      <c r="F6" s="4">
        <v>0</v>
      </c>
      <c r="G6" s="4">
        <v>2</v>
      </c>
      <c r="H6" s="4">
        <v>4</v>
      </c>
      <c r="I6" s="3">
        <v>44</v>
      </c>
    </row>
    <row r="7" spans="2:9">
      <c r="B7" s="4" t="s">
        <v>105</v>
      </c>
      <c r="C7" s="4">
        <v>51</v>
      </c>
      <c r="D7" s="4">
        <v>24</v>
      </c>
      <c r="E7" s="4">
        <v>11</v>
      </c>
      <c r="F7" s="4">
        <v>3</v>
      </c>
      <c r="G7" s="4">
        <v>17</v>
      </c>
      <c r="H7" s="4">
        <v>13</v>
      </c>
      <c r="I7" s="3">
        <v>119</v>
      </c>
    </row>
    <row r="8" spans="2:9">
      <c r="B8" s="4" t="s">
        <v>106</v>
      </c>
      <c r="C8" s="4">
        <v>51</v>
      </c>
      <c r="D8" s="4">
        <v>42</v>
      </c>
      <c r="E8" s="4">
        <v>30</v>
      </c>
      <c r="F8" s="4">
        <v>24</v>
      </c>
      <c r="G8" s="4">
        <v>34</v>
      </c>
      <c r="H8" s="4">
        <v>36</v>
      </c>
      <c r="I8" s="3">
        <v>217</v>
      </c>
    </row>
    <row r="9" spans="2:9">
      <c r="B9" s="4" t="s">
        <v>107</v>
      </c>
      <c r="C9" s="4">
        <v>51</v>
      </c>
      <c r="D9" s="4">
        <v>49</v>
      </c>
      <c r="E9" s="4">
        <v>45</v>
      </c>
      <c r="F9" s="4">
        <v>42</v>
      </c>
      <c r="G9" s="4">
        <v>41</v>
      </c>
      <c r="H9" s="4">
        <v>47</v>
      </c>
      <c r="I9" s="3">
        <v>275</v>
      </c>
    </row>
    <row r="10" spans="2:9">
      <c r="B10" s="4" t="s">
        <v>108</v>
      </c>
      <c r="C10" s="4">
        <v>51</v>
      </c>
      <c r="D10" s="4">
        <v>50</v>
      </c>
      <c r="E10" s="4">
        <v>49</v>
      </c>
      <c r="F10" s="4">
        <v>51</v>
      </c>
      <c r="G10" s="4">
        <v>43</v>
      </c>
      <c r="H10" s="4">
        <v>47</v>
      </c>
      <c r="I10" s="3">
        <v>291</v>
      </c>
    </row>
    <row r="11" spans="2:9">
      <c r="B11" s="4" t="s">
        <v>109</v>
      </c>
      <c r="C11" s="4">
        <v>51</v>
      </c>
      <c r="D11" s="4">
        <v>51</v>
      </c>
      <c r="E11" s="4">
        <v>49</v>
      </c>
      <c r="F11" s="4">
        <v>53</v>
      </c>
      <c r="G11" s="4">
        <v>43</v>
      </c>
      <c r="H11" s="4">
        <v>47</v>
      </c>
      <c r="I11" s="3">
        <v>294</v>
      </c>
    </row>
    <row r="12" spans="2:9">
      <c r="B12" s="4" t="s">
        <v>110</v>
      </c>
      <c r="C12" s="4">
        <v>51</v>
      </c>
      <c r="D12" s="4">
        <v>51</v>
      </c>
      <c r="E12" s="4">
        <v>49</v>
      </c>
      <c r="F12" s="4">
        <v>53</v>
      </c>
      <c r="G12" s="4">
        <v>43</v>
      </c>
      <c r="H12" s="4">
        <v>47</v>
      </c>
      <c r="I12" s="3">
        <v>294</v>
      </c>
    </row>
    <row r="14" ht="21" spans="2:9">
      <c r="B14" s="28" t="s">
        <v>111</v>
      </c>
      <c r="C14" s="4"/>
      <c r="D14" s="4"/>
      <c r="E14" s="4"/>
      <c r="F14" s="4"/>
      <c r="G14" s="4"/>
      <c r="H14" s="4"/>
      <c r="I14" s="4"/>
    </row>
    <row r="15" spans="2:9">
      <c r="B15" s="3" t="s">
        <v>112</v>
      </c>
      <c r="C15" s="3"/>
      <c r="D15" s="3"/>
      <c r="E15" s="3"/>
      <c r="F15" s="3"/>
      <c r="G15" s="3"/>
      <c r="H15" s="3"/>
      <c r="I15" s="3"/>
    </row>
    <row r="16" spans="2:9">
      <c r="B16" s="29" t="s">
        <v>113</v>
      </c>
      <c r="C16" s="3" t="s">
        <v>95</v>
      </c>
      <c r="D16" s="3" t="s">
        <v>96</v>
      </c>
      <c r="E16" s="3" t="s">
        <v>97</v>
      </c>
      <c r="F16" s="3" t="s">
        <v>17</v>
      </c>
      <c r="G16" s="3" t="s">
        <v>98</v>
      </c>
      <c r="H16" s="3" t="s">
        <v>99</v>
      </c>
      <c r="I16" s="3" t="s">
        <v>114</v>
      </c>
    </row>
    <row r="17" spans="2:9">
      <c r="B17" s="3" t="s">
        <v>115</v>
      </c>
      <c r="C17" s="3">
        <v>51</v>
      </c>
      <c r="D17" s="3">
        <v>51</v>
      </c>
      <c r="E17" s="3">
        <v>49</v>
      </c>
      <c r="F17" s="3">
        <v>53</v>
      </c>
      <c r="G17" s="3">
        <v>43</v>
      </c>
      <c r="H17" s="3">
        <v>47</v>
      </c>
      <c r="I17" s="3">
        <v>294</v>
      </c>
    </row>
    <row r="18" spans="2:9">
      <c r="B18" s="3" t="s">
        <v>116</v>
      </c>
      <c r="C18" s="3">
        <v>563.264705882353</v>
      </c>
      <c r="D18" s="3">
        <v>491.990196078431</v>
      </c>
      <c r="E18" s="3">
        <v>461.491836734694</v>
      </c>
      <c r="F18" s="3">
        <v>438.298113207547</v>
      </c>
      <c r="G18" s="3">
        <v>484.023255813953</v>
      </c>
      <c r="H18" s="3">
        <v>482.944680851064</v>
      </c>
      <c r="I18" s="3">
        <v>486.980612244898</v>
      </c>
    </row>
    <row r="19" spans="2:9">
      <c r="B19" s="3" t="s">
        <v>117</v>
      </c>
      <c r="C19" s="3">
        <v>1</v>
      </c>
      <c r="D19" s="3">
        <v>2</v>
      </c>
      <c r="E19" s="3">
        <v>5</v>
      </c>
      <c r="F19" s="3">
        <v>6</v>
      </c>
      <c r="G19" s="3">
        <v>3</v>
      </c>
      <c r="H19" s="3">
        <v>4</v>
      </c>
      <c r="I19" s="3"/>
    </row>
    <row r="20" ht="21" spans="2:9">
      <c r="B20" s="28" t="s">
        <v>5</v>
      </c>
      <c r="C20" s="4"/>
      <c r="D20" s="4"/>
      <c r="E20" s="4"/>
      <c r="F20" s="4"/>
      <c r="G20" s="4"/>
      <c r="H20" s="4"/>
      <c r="I20" s="4"/>
    </row>
    <row r="21" spans="2:9">
      <c r="B21" s="29" t="s">
        <v>113</v>
      </c>
      <c r="C21" s="3" t="s">
        <v>95</v>
      </c>
      <c r="D21" s="3" t="s">
        <v>96</v>
      </c>
      <c r="E21" s="3" t="s">
        <v>97</v>
      </c>
      <c r="F21" s="3" t="s">
        <v>17</v>
      </c>
      <c r="G21" s="3" t="s">
        <v>98</v>
      </c>
      <c r="H21" s="3" t="s">
        <v>99</v>
      </c>
      <c r="I21" s="3" t="s">
        <v>114</v>
      </c>
    </row>
    <row r="22" spans="2:9">
      <c r="B22" s="3" t="s">
        <v>115</v>
      </c>
      <c r="C22" s="3">
        <v>51</v>
      </c>
      <c r="D22" s="3">
        <v>51</v>
      </c>
      <c r="E22" s="3">
        <v>49</v>
      </c>
      <c r="F22" s="3">
        <v>53</v>
      </c>
      <c r="G22" s="3">
        <v>43</v>
      </c>
      <c r="H22" s="3">
        <v>47</v>
      </c>
      <c r="I22" s="3">
        <v>294</v>
      </c>
    </row>
    <row r="23" spans="2:9">
      <c r="B23" s="3" t="s">
        <v>116</v>
      </c>
      <c r="C23" s="3">
        <v>100.901960784314</v>
      </c>
      <c r="D23" s="3">
        <v>98.3137254901961</v>
      </c>
      <c r="E23" s="3">
        <v>95.3265306122449</v>
      </c>
      <c r="F23" s="3">
        <v>94.6792452830189</v>
      </c>
      <c r="G23" s="3">
        <v>99.4418604651163</v>
      </c>
      <c r="H23" s="3">
        <v>100.255319148936</v>
      </c>
      <c r="I23" s="3">
        <v>97.7525423728814</v>
      </c>
    </row>
    <row r="24" spans="2:9">
      <c r="B24" s="3" t="s">
        <v>117</v>
      </c>
      <c r="C24" s="3">
        <v>1</v>
      </c>
      <c r="D24" s="3">
        <v>4</v>
      </c>
      <c r="E24" s="3">
        <v>5</v>
      </c>
      <c r="F24" s="3">
        <v>6</v>
      </c>
      <c r="G24" s="3">
        <v>3</v>
      </c>
      <c r="H24" s="3">
        <v>2</v>
      </c>
      <c r="I24" s="3"/>
    </row>
    <row r="25" spans="2:9">
      <c r="B25" s="3" t="s">
        <v>118</v>
      </c>
      <c r="C25" s="3">
        <v>1</v>
      </c>
      <c r="D25" s="3">
        <v>0.843137254901961</v>
      </c>
      <c r="E25" s="3">
        <v>0.836734693877551</v>
      </c>
      <c r="F25" s="3">
        <v>0.773584905660377</v>
      </c>
      <c r="G25" s="3">
        <v>0.953488372093023</v>
      </c>
      <c r="H25" s="3">
        <v>0.957446808510638</v>
      </c>
      <c r="I25" s="3">
        <v>0.887755102040816</v>
      </c>
    </row>
    <row r="26" spans="2:9">
      <c r="B26" s="3" t="s">
        <v>119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</row>
    <row r="27" ht="21" spans="2:9">
      <c r="B27" s="28" t="s">
        <v>6</v>
      </c>
      <c r="C27" s="4"/>
      <c r="D27" s="4"/>
      <c r="E27" s="4"/>
      <c r="F27" s="4"/>
      <c r="G27" s="4"/>
      <c r="H27" s="4"/>
      <c r="I27" s="4"/>
    </row>
    <row r="28" spans="2:9">
      <c r="B28" s="29" t="s">
        <v>113</v>
      </c>
      <c r="C28" s="3" t="s">
        <v>95</v>
      </c>
      <c r="D28" s="3" t="s">
        <v>96</v>
      </c>
      <c r="E28" s="3" t="s">
        <v>97</v>
      </c>
      <c r="F28" s="3" t="s">
        <v>17</v>
      </c>
      <c r="G28" s="3" t="s">
        <v>98</v>
      </c>
      <c r="H28" s="3" t="s">
        <v>99</v>
      </c>
      <c r="I28" s="3" t="s">
        <v>114</v>
      </c>
    </row>
    <row r="29" spans="2:9">
      <c r="B29" s="3" t="s">
        <v>115</v>
      </c>
      <c r="C29" s="3">
        <v>51</v>
      </c>
      <c r="D29" s="3">
        <v>51</v>
      </c>
      <c r="E29" s="3">
        <v>49</v>
      </c>
      <c r="F29" s="3">
        <v>53</v>
      </c>
      <c r="G29" s="3">
        <v>43</v>
      </c>
      <c r="H29" s="3">
        <v>47</v>
      </c>
      <c r="I29" s="3">
        <v>294</v>
      </c>
    </row>
    <row r="30" spans="2:9">
      <c r="B30" s="3" t="s">
        <v>116</v>
      </c>
      <c r="C30" s="3">
        <v>117.666666666667</v>
      </c>
      <c r="D30" s="3">
        <v>91</v>
      </c>
      <c r="E30" s="3">
        <v>84.8571428571429</v>
      </c>
      <c r="F30" s="3">
        <v>76.3962264150943</v>
      </c>
      <c r="G30" s="3">
        <v>91.2093023255814</v>
      </c>
      <c r="H30" s="3">
        <v>68.5744680851064</v>
      </c>
      <c r="I30" s="3">
        <v>88.1152542372881</v>
      </c>
    </row>
    <row r="31" spans="2:9">
      <c r="B31" s="3" t="s">
        <v>117</v>
      </c>
      <c r="C31" s="3">
        <v>1</v>
      </c>
      <c r="D31" s="3">
        <v>3</v>
      </c>
      <c r="E31" s="3">
        <v>4</v>
      </c>
      <c r="F31" s="3">
        <v>5</v>
      </c>
      <c r="G31" s="3">
        <v>2</v>
      </c>
      <c r="H31" s="3">
        <v>6</v>
      </c>
      <c r="I31" s="3"/>
    </row>
    <row r="32" spans="2:9">
      <c r="B32" s="3" t="s">
        <v>118</v>
      </c>
      <c r="C32" s="3">
        <v>1</v>
      </c>
      <c r="D32" s="3">
        <v>0.509803921568627</v>
      </c>
      <c r="E32" s="3">
        <v>0.36734693877551</v>
      </c>
      <c r="F32" s="3">
        <v>0.188679245283019</v>
      </c>
      <c r="G32" s="3">
        <v>0.558139534883721</v>
      </c>
      <c r="H32" s="3">
        <v>0.212765957446809</v>
      </c>
      <c r="I32" s="3">
        <v>0.472789115646259</v>
      </c>
    </row>
    <row r="33" spans="2:9">
      <c r="B33" s="3" t="s">
        <v>119</v>
      </c>
      <c r="C33" s="3">
        <v>0.431372549019608</v>
      </c>
      <c r="D33" s="3">
        <v>0.0392156862745098</v>
      </c>
      <c r="E33" s="3">
        <v>0.0816326530612245</v>
      </c>
      <c r="F33" s="3">
        <v>0</v>
      </c>
      <c r="G33" s="3">
        <v>0.0465116279069767</v>
      </c>
      <c r="H33" s="3">
        <v>0</v>
      </c>
      <c r="I33" s="3">
        <v>0.112244897959184</v>
      </c>
    </row>
    <row r="34" ht="21" spans="2:9">
      <c r="B34" s="28" t="s">
        <v>7</v>
      </c>
      <c r="C34" s="4"/>
      <c r="D34" s="4"/>
      <c r="E34" s="4"/>
      <c r="F34" s="4"/>
      <c r="G34" s="4"/>
      <c r="H34" s="4"/>
      <c r="I34" s="4"/>
    </row>
    <row r="35" spans="2:9">
      <c r="B35" s="29" t="s">
        <v>113</v>
      </c>
      <c r="C35" s="3" t="s">
        <v>95</v>
      </c>
      <c r="D35" s="3" t="s">
        <v>96</v>
      </c>
      <c r="E35" s="3" t="s">
        <v>97</v>
      </c>
      <c r="F35" s="3" t="s">
        <v>17</v>
      </c>
      <c r="G35" s="3" t="s">
        <v>98</v>
      </c>
      <c r="H35" s="3" t="s">
        <v>99</v>
      </c>
      <c r="I35" s="3" t="s">
        <v>114</v>
      </c>
    </row>
    <row r="36" spans="2:9">
      <c r="B36" s="3" t="s">
        <v>115</v>
      </c>
      <c r="C36" s="3">
        <v>49</v>
      </c>
      <c r="D36" s="3">
        <v>49</v>
      </c>
      <c r="E36" s="3">
        <v>47</v>
      </c>
      <c r="F36" s="3">
        <v>52</v>
      </c>
      <c r="G36" s="3">
        <v>43</v>
      </c>
      <c r="H36" s="3">
        <v>45</v>
      </c>
      <c r="I36" s="3">
        <v>285</v>
      </c>
    </row>
    <row r="37" spans="2:9">
      <c r="B37" s="3" t="s">
        <v>116</v>
      </c>
      <c r="C37" s="3">
        <v>108.591836734694</v>
      </c>
      <c r="D37" s="3">
        <v>96.6428571428571</v>
      </c>
      <c r="E37" s="3">
        <v>85.2340425531915</v>
      </c>
      <c r="F37" s="3">
        <v>84.3365384615385</v>
      </c>
      <c r="G37" s="3">
        <v>96.2325581395349</v>
      </c>
      <c r="H37" s="3">
        <v>94.7222222222222</v>
      </c>
      <c r="I37" s="3">
        <v>91.3072916666667</v>
      </c>
    </row>
    <row r="38" spans="2:9">
      <c r="B38" s="3" t="s">
        <v>117</v>
      </c>
      <c r="C38" s="3">
        <v>1</v>
      </c>
      <c r="D38" s="3">
        <v>2</v>
      </c>
      <c r="E38" s="3">
        <v>5</v>
      </c>
      <c r="F38" s="3">
        <v>6</v>
      </c>
      <c r="G38" s="3">
        <v>3</v>
      </c>
      <c r="H38" s="3">
        <v>4</v>
      </c>
      <c r="I38" s="3"/>
    </row>
    <row r="39" spans="2:9">
      <c r="B39" s="3" t="s">
        <v>118</v>
      </c>
      <c r="C39" s="3">
        <v>0.938775510204082</v>
      </c>
      <c r="D39" s="3">
        <v>0.755102040816326</v>
      </c>
      <c r="E39" s="3">
        <v>0.340425531914894</v>
      </c>
      <c r="F39" s="3">
        <v>0.365384615384615</v>
      </c>
      <c r="G39" s="3">
        <v>0.674418604651163</v>
      </c>
      <c r="H39" s="3">
        <v>0.688888888888889</v>
      </c>
      <c r="I39" s="3">
        <v>0.607017543859649</v>
      </c>
    </row>
    <row r="40" spans="2:9">
      <c r="B40" s="3" t="s">
        <v>119</v>
      </c>
      <c r="C40" s="3">
        <v>0.183673469387755</v>
      </c>
      <c r="D40" s="3">
        <v>0.0204081632653061</v>
      </c>
      <c r="E40" s="3">
        <v>0</v>
      </c>
      <c r="F40" s="3">
        <v>0</v>
      </c>
      <c r="G40" s="3">
        <v>0</v>
      </c>
      <c r="H40" s="3">
        <v>0.0444444444444444</v>
      </c>
      <c r="I40" s="3">
        <v>0.0421052631578947</v>
      </c>
    </row>
    <row r="41" ht="21" spans="2:9">
      <c r="B41" s="28" t="s">
        <v>8</v>
      </c>
      <c r="C41" s="4"/>
      <c r="D41" s="4"/>
      <c r="E41" s="4"/>
      <c r="F41" s="4"/>
      <c r="G41" s="4"/>
      <c r="H41" s="4"/>
      <c r="I41" s="28" t="s">
        <v>120</v>
      </c>
    </row>
    <row r="42" spans="2:9">
      <c r="B42" s="29" t="s">
        <v>113</v>
      </c>
      <c r="C42" s="3" t="s">
        <v>95</v>
      </c>
      <c r="D42" s="3" t="s">
        <v>96</v>
      </c>
      <c r="E42" s="3" t="s">
        <v>97</v>
      </c>
      <c r="F42" s="3" t="s">
        <v>17</v>
      </c>
      <c r="G42" s="3" t="s">
        <v>98</v>
      </c>
      <c r="H42" s="3" t="s">
        <v>114</v>
      </c>
      <c r="I42" s="3" t="s">
        <v>99</v>
      </c>
    </row>
    <row r="43" spans="2:9">
      <c r="B43" s="3" t="s">
        <v>115</v>
      </c>
      <c r="C43" s="3">
        <v>51</v>
      </c>
      <c r="D43" s="3">
        <v>51</v>
      </c>
      <c r="E43" s="3">
        <v>49</v>
      </c>
      <c r="F43" s="3">
        <v>53</v>
      </c>
      <c r="G43" s="3">
        <v>43</v>
      </c>
      <c r="H43" s="3">
        <v>247</v>
      </c>
      <c r="I43" s="3">
        <v>47</v>
      </c>
    </row>
    <row r="44" spans="2:9">
      <c r="B44" s="3" t="s">
        <v>116</v>
      </c>
      <c r="C44" s="3">
        <v>73.3725490196078</v>
      </c>
      <c r="D44" s="3">
        <v>51.3921568627451</v>
      </c>
      <c r="E44" s="3">
        <v>50.6530612244898</v>
      </c>
      <c r="F44" s="3">
        <v>41.7547169811321</v>
      </c>
      <c r="G44" s="3">
        <v>48.2790697674419</v>
      </c>
      <c r="H44" s="3">
        <v>52.9596774193548</v>
      </c>
      <c r="I44" s="3">
        <v>68.1063829787234</v>
      </c>
    </row>
    <row r="45" spans="2:9">
      <c r="B45" s="3" t="s">
        <v>117</v>
      </c>
      <c r="C45" s="3">
        <v>1</v>
      </c>
      <c r="D45" s="3">
        <v>2</v>
      </c>
      <c r="E45" s="3">
        <v>3</v>
      </c>
      <c r="F45" s="3">
        <v>5</v>
      </c>
      <c r="G45" s="3">
        <v>4</v>
      </c>
      <c r="H45" s="3"/>
      <c r="I45" s="3">
        <v>1</v>
      </c>
    </row>
    <row r="46" spans="2:9">
      <c r="B46" s="3" t="s">
        <v>118</v>
      </c>
      <c r="C46" s="3">
        <v>0.882352941176471</v>
      </c>
      <c r="D46" s="3">
        <v>0.313725490196078</v>
      </c>
      <c r="E46" s="3">
        <v>0.26530612244898</v>
      </c>
      <c r="F46" s="3">
        <v>0.0943396226415094</v>
      </c>
      <c r="G46" s="3">
        <v>0.162790697674419</v>
      </c>
      <c r="H46" s="3">
        <v>0.348178137651822</v>
      </c>
      <c r="I46" s="3">
        <v>0.808510638297872</v>
      </c>
    </row>
    <row r="47" spans="2:9">
      <c r="B47" s="3" t="s">
        <v>119</v>
      </c>
      <c r="C47" s="3">
        <v>0.294117647058824</v>
      </c>
      <c r="D47" s="3">
        <v>0.0196078431372549</v>
      </c>
      <c r="E47" s="3">
        <v>0</v>
      </c>
      <c r="F47" s="3">
        <v>0.0188679245283019</v>
      </c>
      <c r="G47" s="3">
        <v>0.0465116279069767</v>
      </c>
      <c r="H47" s="3">
        <v>0.0769230769230769</v>
      </c>
      <c r="I47" s="3">
        <v>0.0851063829787234</v>
      </c>
    </row>
    <row r="48" ht="21" spans="2:8">
      <c r="B48" s="28" t="s">
        <v>9</v>
      </c>
      <c r="C48" s="4"/>
      <c r="D48" s="4"/>
      <c r="E48" s="4"/>
      <c r="F48" s="4"/>
      <c r="G48" s="4"/>
      <c r="H48" s="4"/>
    </row>
    <row r="49" spans="2:8">
      <c r="B49" s="29" t="s">
        <v>113</v>
      </c>
      <c r="C49" s="3" t="s">
        <v>95</v>
      </c>
      <c r="D49" s="3" t="s">
        <v>96</v>
      </c>
      <c r="E49" s="3" t="s">
        <v>97</v>
      </c>
      <c r="F49" s="3" t="s">
        <v>17</v>
      </c>
      <c r="G49" s="3" t="s">
        <v>98</v>
      </c>
      <c r="H49" s="3" t="s">
        <v>114</v>
      </c>
    </row>
    <row r="50" spans="2:8">
      <c r="B50" s="3" t="s">
        <v>115</v>
      </c>
      <c r="C50" s="3">
        <v>51</v>
      </c>
      <c r="D50" s="3">
        <v>34</v>
      </c>
      <c r="E50" s="3">
        <v>49</v>
      </c>
      <c r="F50" s="3">
        <v>53</v>
      </c>
      <c r="G50" s="3">
        <v>43</v>
      </c>
      <c r="H50" s="3">
        <v>230</v>
      </c>
    </row>
    <row r="51" spans="2:8">
      <c r="B51" s="3" t="s">
        <v>116</v>
      </c>
      <c r="C51" s="3">
        <v>78.6470588235294</v>
      </c>
      <c r="D51" s="3">
        <v>73</v>
      </c>
      <c r="E51" s="3">
        <v>69.469387755102</v>
      </c>
      <c r="F51" s="3">
        <v>65.4150943396226</v>
      </c>
      <c r="G51" s="3">
        <v>68.7906976744186</v>
      </c>
      <c r="H51" s="3">
        <v>70.6580086580087</v>
      </c>
    </row>
    <row r="52" spans="2:8">
      <c r="B52" s="3" t="s">
        <v>117</v>
      </c>
      <c r="C52" s="3">
        <v>1</v>
      </c>
      <c r="D52" s="3">
        <v>2</v>
      </c>
      <c r="E52" s="3">
        <v>3</v>
      </c>
      <c r="F52" s="3">
        <v>5</v>
      </c>
      <c r="G52" s="3">
        <v>4</v>
      </c>
      <c r="H52" s="3"/>
    </row>
    <row r="53" spans="2:8">
      <c r="B53" s="3" t="s">
        <v>118</v>
      </c>
      <c r="C53" s="3">
        <v>1</v>
      </c>
      <c r="D53" s="3">
        <v>0.911764705882353</v>
      </c>
      <c r="E53" s="3">
        <v>0.897959183673469</v>
      </c>
      <c r="F53" s="3">
        <v>0.830188679245283</v>
      </c>
      <c r="G53" s="3">
        <v>0.883720930232558</v>
      </c>
      <c r="H53" s="3">
        <v>0.904347826086957</v>
      </c>
    </row>
    <row r="54" spans="2:8">
      <c r="B54" s="3" t="s">
        <v>119</v>
      </c>
      <c r="C54" s="3">
        <v>0.470588235294118</v>
      </c>
      <c r="D54" s="3">
        <v>0.323529411764706</v>
      </c>
      <c r="E54" s="3">
        <v>0.122448979591837</v>
      </c>
      <c r="F54" s="3">
        <v>0.0566037735849057</v>
      </c>
      <c r="G54" s="3">
        <v>0.116279069767442</v>
      </c>
      <c r="H54" s="3">
        <v>0.21304347826087</v>
      </c>
    </row>
    <row r="55" ht="21" spans="2:8">
      <c r="B55" s="28" t="s">
        <v>10</v>
      </c>
      <c r="C55" s="4"/>
      <c r="D55" s="4"/>
      <c r="E55" s="4"/>
      <c r="F55" s="4"/>
      <c r="G55" s="4"/>
      <c r="H55" s="4"/>
    </row>
    <row r="56" spans="2:7">
      <c r="B56" s="29" t="s">
        <v>113</v>
      </c>
      <c r="C56" s="3" t="s">
        <v>95</v>
      </c>
      <c r="D56" s="3" t="s">
        <v>96</v>
      </c>
      <c r="E56" s="3" t="s">
        <v>17</v>
      </c>
      <c r="F56" s="3" t="s">
        <v>99</v>
      </c>
      <c r="G56" s="3" t="s">
        <v>114</v>
      </c>
    </row>
    <row r="57" spans="2:7">
      <c r="B57" s="3" t="s">
        <v>115</v>
      </c>
      <c r="C57" s="3">
        <v>8</v>
      </c>
      <c r="D57" s="3">
        <v>29</v>
      </c>
      <c r="E57" s="3">
        <v>53</v>
      </c>
      <c r="F57" s="3">
        <v>46</v>
      </c>
      <c r="G57" s="3">
        <v>136</v>
      </c>
    </row>
    <row r="58" spans="2:7">
      <c r="B58" s="3" t="s">
        <v>116</v>
      </c>
      <c r="C58" s="3">
        <v>81.375</v>
      </c>
      <c r="D58" s="3">
        <v>80.2068965517241</v>
      </c>
      <c r="E58" s="3">
        <v>75.7735849056604</v>
      </c>
      <c r="F58" s="3">
        <v>72.9130434782609</v>
      </c>
      <c r="G58" s="3">
        <v>76.0808823529412</v>
      </c>
    </row>
    <row r="59" spans="2:7">
      <c r="B59" s="3" t="s">
        <v>117</v>
      </c>
      <c r="C59" s="3">
        <v>1</v>
      </c>
      <c r="D59" s="3">
        <v>2</v>
      </c>
      <c r="E59" s="3">
        <v>3</v>
      </c>
      <c r="F59" s="3">
        <v>4</v>
      </c>
      <c r="G59" s="3"/>
    </row>
    <row r="60" spans="2:7">
      <c r="B60" s="3" t="s">
        <v>118</v>
      </c>
      <c r="C60" s="3">
        <v>1</v>
      </c>
      <c r="D60" s="3">
        <v>0.96551724137931</v>
      </c>
      <c r="E60" s="3">
        <v>1</v>
      </c>
      <c r="F60" s="3">
        <v>0.934782608695652</v>
      </c>
      <c r="G60" s="3">
        <v>0.970588235294118</v>
      </c>
    </row>
    <row r="61" spans="2:7">
      <c r="B61" s="3" t="s">
        <v>119</v>
      </c>
      <c r="C61" s="3">
        <v>0.625</v>
      </c>
      <c r="D61" s="3">
        <v>0.620689655172414</v>
      </c>
      <c r="E61" s="3">
        <v>0.377358490566038</v>
      </c>
      <c r="F61" s="3">
        <v>0.304347826086957</v>
      </c>
      <c r="G61" s="3">
        <v>0.419117647058824</v>
      </c>
    </row>
  </sheetData>
  <mergeCells count="9">
    <mergeCell ref="B1:I1"/>
    <mergeCell ref="B14:I14"/>
    <mergeCell ref="B15:I15"/>
    <mergeCell ref="B20:I20"/>
    <mergeCell ref="B27:I27"/>
    <mergeCell ref="B34:I34"/>
    <mergeCell ref="B41:H41"/>
    <mergeCell ref="B48:H48"/>
    <mergeCell ref="B55:H55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2"/>
  <sheetViews>
    <sheetView workbookViewId="0">
      <selection activeCell="J7" sqref="J7"/>
    </sheetView>
  </sheetViews>
  <sheetFormatPr defaultColWidth="9" defaultRowHeight="14"/>
  <cols>
    <col min="1" max="1" width="6.45454545454545" customWidth="1"/>
    <col min="2" max="2" width="6.36363636363636" customWidth="1"/>
    <col min="3" max="3" width="7" customWidth="1"/>
    <col min="4" max="4" width="7.54545454545455" customWidth="1"/>
    <col min="5" max="5" width="7.72727272727273" customWidth="1"/>
    <col min="6" max="6" width="8.63636363636364" customWidth="1"/>
    <col min="7" max="7" width="7.72727272727273" customWidth="1"/>
    <col min="8" max="8" width="7.54545454545455" customWidth="1"/>
    <col min="11" max="12" width="12.8181818181818"/>
    <col min="14" max="17" width="12.8181818181818"/>
  </cols>
  <sheetData>
    <row r="1" ht="25.5" spans="1:8">
      <c r="A1" s="24" t="s">
        <v>121</v>
      </c>
      <c r="B1" s="24"/>
      <c r="C1" s="24"/>
      <c r="D1" s="24"/>
      <c r="E1" s="24"/>
      <c r="F1" s="24"/>
      <c r="G1" s="24"/>
      <c r="H1" s="24"/>
    </row>
    <row r="2" ht="31" customHeight="1" spans="1:8">
      <c r="A2" s="19" t="s">
        <v>5</v>
      </c>
      <c r="B2" s="19" t="s">
        <v>95</v>
      </c>
      <c r="C2" s="19" t="s">
        <v>96</v>
      </c>
      <c r="D2" s="19" t="s">
        <v>97</v>
      </c>
      <c r="E2" s="25" t="s">
        <v>17</v>
      </c>
      <c r="F2" s="19" t="s">
        <v>98</v>
      </c>
      <c r="G2" s="19" t="s">
        <v>99</v>
      </c>
      <c r="H2" s="19" t="s">
        <v>114</v>
      </c>
    </row>
    <row r="3" spans="1:8">
      <c r="A3" s="3" t="s">
        <v>122</v>
      </c>
      <c r="B3" s="3">
        <v>87.9509803921569</v>
      </c>
      <c r="C3" s="3">
        <v>84.61</v>
      </c>
      <c r="D3" s="3">
        <v>81.5980392156863</v>
      </c>
      <c r="E3" s="26">
        <v>79.7924528301887</v>
      </c>
      <c r="F3" s="3">
        <v>88.2976190476191</v>
      </c>
      <c r="G3" s="3">
        <v>87.2659574468085</v>
      </c>
      <c r="H3" s="3">
        <v>84.75</v>
      </c>
    </row>
    <row r="4" spans="1:8">
      <c r="A4" s="3"/>
      <c r="B4" s="3">
        <v>2</v>
      </c>
      <c r="C4" s="3">
        <v>4</v>
      </c>
      <c r="D4" s="3">
        <v>5</v>
      </c>
      <c r="E4" s="26">
        <v>6</v>
      </c>
      <c r="F4" s="3">
        <v>1</v>
      </c>
      <c r="G4" s="3">
        <v>3</v>
      </c>
      <c r="H4" s="3"/>
    </row>
    <row r="5" spans="1:8">
      <c r="A5" s="3" t="s">
        <v>123</v>
      </c>
      <c r="B5" s="3">
        <v>100.901960784314</v>
      </c>
      <c r="C5" s="3">
        <v>98.3137254901961</v>
      </c>
      <c r="D5" s="3">
        <v>95.3265306122449</v>
      </c>
      <c r="E5" s="26">
        <v>94.6792452830189</v>
      </c>
      <c r="F5" s="3">
        <v>99.4418604651163</v>
      </c>
      <c r="G5" s="3">
        <v>100.255319148936</v>
      </c>
      <c r="H5" s="3">
        <v>97.7525423728814</v>
      </c>
    </row>
    <row r="6" spans="1:8">
      <c r="A6" s="3"/>
      <c r="B6" s="3">
        <v>1</v>
      </c>
      <c r="C6" s="3">
        <v>4</v>
      </c>
      <c r="D6" s="3">
        <v>5</v>
      </c>
      <c r="E6" s="26">
        <v>6</v>
      </c>
      <c r="F6" s="3">
        <v>3</v>
      </c>
      <c r="G6" s="3">
        <v>2</v>
      </c>
      <c r="H6" s="3"/>
    </row>
    <row r="7" ht="27" customHeight="1" spans="1:8">
      <c r="A7" s="3" t="s">
        <v>6</v>
      </c>
      <c r="B7" s="3" t="s">
        <v>95</v>
      </c>
      <c r="C7" s="3" t="s">
        <v>96</v>
      </c>
      <c r="D7" s="3" t="s">
        <v>97</v>
      </c>
      <c r="E7" s="26" t="s">
        <v>17</v>
      </c>
      <c r="F7" s="3" t="s">
        <v>98</v>
      </c>
      <c r="G7" s="3" t="s">
        <v>99</v>
      </c>
      <c r="H7" s="3" t="s">
        <v>114</v>
      </c>
    </row>
    <row r="8" spans="1:8">
      <c r="A8" s="3" t="s">
        <v>122</v>
      </c>
      <c r="B8" s="3">
        <v>86.6078431372549</v>
      </c>
      <c r="C8" s="3">
        <v>64.6354166666667</v>
      </c>
      <c r="D8" s="3">
        <v>56.1666666666667</v>
      </c>
      <c r="E8" s="26">
        <v>53.6132075471698</v>
      </c>
      <c r="F8" s="3">
        <v>57.719512195122</v>
      </c>
      <c r="G8" s="3">
        <v>50.8125</v>
      </c>
      <c r="H8" s="3">
        <v>61.75</v>
      </c>
    </row>
    <row r="9" spans="1:8">
      <c r="A9" s="3"/>
      <c r="B9" s="3">
        <v>1</v>
      </c>
      <c r="C9" s="3">
        <v>2</v>
      </c>
      <c r="D9" s="3">
        <v>4</v>
      </c>
      <c r="E9" s="26">
        <v>5</v>
      </c>
      <c r="F9" s="3">
        <v>3</v>
      </c>
      <c r="G9" s="3">
        <v>6</v>
      </c>
      <c r="H9" s="3"/>
    </row>
    <row r="10" spans="1:8">
      <c r="A10" s="3" t="s">
        <v>123</v>
      </c>
      <c r="B10" s="3">
        <v>117.666666666667</v>
      </c>
      <c r="C10" s="3">
        <v>91</v>
      </c>
      <c r="D10" s="3">
        <v>84.8571428571429</v>
      </c>
      <c r="E10" s="26">
        <v>76.3962264150943</v>
      </c>
      <c r="F10" s="3">
        <v>91.2093023255814</v>
      </c>
      <c r="G10" s="3">
        <v>68.5744680851064</v>
      </c>
      <c r="H10" s="3">
        <v>88.1152542372881</v>
      </c>
    </row>
    <row r="11" spans="1:8">
      <c r="A11" s="3"/>
      <c r="B11" s="3">
        <v>1</v>
      </c>
      <c r="C11" s="3">
        <v>3</v>
      </c>
      <c r="D11" s="3">
        <v>4</v>
      </c>
      <c r="E11" s="26">
        <v>5</v>
      </c>
      <c r="F11" s="3">
        <v>2</v>
      </c>
      <c r="G11" s="3">
        <v>6</v>
      </c>
      <c r="H11" s="3"/>
    </row>
    <row r="12" ht="25" customHeight="1" spans="1:8">
      <c r="A12" s="3" t="s">
        <v>7</v>
      </c>
      <c r="B12" s="3" t="s">
        <v>95</v>
      </c>
      <c r="C12" s="3" t="s">
        <v>96</v>
      </c>
      <c r="D12" s="3" t="s">
        <v>97</v>
      </c>
      <c r="E12" s="26" t="s">
        <v>17</v>
      </c>
      <c r="F12" s="3" t="s">
        <v>98</v>
      </c>
      <c r="G12" s="3" t="s">
        <v>99</v>
      </c>
      <c r="H12" s="3" t="s">
        <v>114</v>
      </c>
    </row>
    <row r="13" spans="1:8">
      <c r="A13" s="3"/>
      <c r="B13" s="3">
        <v>101.960784313725</v>
      </c>
      <c r="C13" s="3">
        <v>84.08</v>
      </c>
      <c r="D13" s="3">
        <v>76.7941176470588</v>
      </c>
      <c r="E13" s="26">
        <v>71.7830188679245</v>
      </c>
      <c r="F13" s="3">
        <v>85.4047619047619</v>
      </c>
      <c r="G13" s="3">
        <v>83.7916666666667</v>
      </c>
      <c r="H13" s="3">
        <v>83.8440677966102</v>
      </c>
    </row>
    <row r="14" spans="1:8">
      <c r="A14" s="3"/>
      <c r="B14" s="3">
        <v>1</v>
      </c>
      <c r="C14" s="3">
        <v>3</v>
      </c>
      <c r="D14" s="3">
        <v>5</v>
      </c>
      <c r="E14" s="26">
        <v>6</v>
      </c>
      <c r="F14" s="3">
        <v>2</v>
      </c>
      <c r="G14" s="3">
        <v>4</v>
      </c>
      <c r="H14" s="3"/>
    </row>
    <row r="15" spans="1:8">
      <c r="A15" s="3" t="s">
        <v>123</v>
      </c>
      <c r="B15" s="3">
        <v>108.591836734694</v>
      </c>
      <c r="C15" s="3">
        <v>96.6428571428571</v>
      </c>
      <c r="D15" s="3">
        <v>85.2340425531915</v>
      </c>
      <c r="E15" s="26">
        <v>84.3365384615385</v>
      </c>
      <c r="F15" s="3">
        <v>96.2325581395349</v>
      </c>
      <c r="G15" s="3">
        <v>94.7222222222222</v>
      </c>
      <c r="H15" s="3">
        <v>91.3072916666667</v>
      </c>
    </row>
    <row r="16" spans="1:8">
      <c r="A16" s="3"/>
      <c r="B16" s="3">
        <v>1</v>
      </c>
      <c r="C16" s="3">
        <v>2</v>
      </c>
      <c r="D16" s="3">
        <v>5</v>
      </c>
      <c r="E16" s="26">
        <v>6</v>
      </c>
      <c r="F16" s="3">
        <v>3</v>
      </c>
      <c r="G16" s="3">
        <v>4</v>
      </c>
      <c r="H16" s="3"/>
    </row>
    <row r="17" spans="5:5">
      <c r="E17" s="27"/>
    </row>
    <row r="18" ht="27" customHeight="1" spans="1:17">
      <c r="A18" s="3" t="s">
        <v>8</v>
      </c>
      <c r="B18" s="3" t="s">
        <v>95</v>
      </c>
      <c r="C18" s="3" t="s">
        <v>96</v>
      </c>
      <c r="D18" s="3" t="s">
        <v>97</v>
      </c>
      <c r="E18" s="26" t="s">
        <v>17</v>
      </c>
      <c r="F18" s="3" t="s">
        <v>98</v>
      </c>
      <c r="G18" s="3" t="s">
        <v>99</v>
      </c>
      <c r="H18" s="3" t="s">
        <v>114</v>
      </c>
      <c r="J18" s="3" t="s">
        <v>124</v>
      </c>
      <c r="K18" s="3" t="s">
        <v>95</v>
      </c>
      <c r="L18" s="3" t="s">
        <v>96</v>
      </c>
      <c r="M18" s="3" t="s">
        <v>97</v>
      </c>
      <c r="N18" s="3" t="s">
        <v>17</v>
      </c>
      <c r="O18" s="3" t="s">
        <v>98</v>
      </c>
      <c r="P18" s="3" t="s">
        <v>99</v>
      </c>
      <c r="Q18" s="3" t="s">
        <v>114</v>
      </c>
    </row>
    <row r="19" spans="1:17">
      <c r="A19" s="3" t="s">
        <v>122</v>
      </c>
      <c r="B19" s="3">
        <v>60.7352941176471</v>
      </c>
      <c r="C19" s="3">
        <v>43.91</v>
      </c>
      <c r="D19" s="3">
        <v>39.2058823529412</v>
      </c>
      <c r="E19" s="26">
        <v>33.6132075471698</v>
      </c>
      <c r="F19" s="3">
        <v>37.8452380952381</v>
      </c>
      <c r="G19" s="3" t="e">
        <v>#DIV/0!</v>
      </c>
      <c r="H19" s="3">
        <v>43.1720647773279</v>
      </c>
      <c r="J19" s="3" t="s">
        <v>122</v>
      </c>
      <c r="K19" s="3">
        <v>52.4166666666667</v>
      </c>
      <c r="L19" s="3">
        <v>42.5</v>
      </c>
      <c r="M19" s="3" t="e">
        <v>#DIV/0!</v>
      </c>
      <c r="N19" s="3" t="e">
        <v>#DIV/0!</v>
      </c>
      <c r="O19" s="3">
        <v>46.6428571428571</v>
      </c>
      <c r="P19" s="3">
        <v>44.1914893617021</v>
      </c>
      <c r="Q19" s="3">
        <v>45.8863636363636</v>
      </c>
    </row>
    <row r="20" spans="1:17">
      <c r="A20" s="3"/>
      <c r="B20" s="3">
        <v>1</v>
      </c>
      <c r="C20" s="3">
        <v>2</v>
      </c>
      <c r="D20" s="3">
        <v>3</v>
      </c>
      <c r="E20" s="26">
        <v>5</v>
      </c>
      <c r="F20" s="3">
        <v>4</v>
      </c>
      <c r="G20" s="3"/>
      <c r="H20" s="3"/>
      <c r="J20" s="3"/>
      <c r="K20" s="3">
        <v>1</v>
      </c>
      <c r="L20" s="3">
        <v>4</v>
      </c>
      <c r="M20" s="3"/>
      <c r="N20" s="3"/>
      <c r="O20" s="3">
        <v>2</v>
      </c>
      <c r="P20" s="3">
        <v>3</v>
      </c>
      <c r="Q20" s="3"/>
    </row>
    <row r="21" spans="1:17">
      <c r="A21" s="3" t="s">
        <v>123</v>
      </c>
      <c r="B21" s="3">
        <v>73.3725490196078</v>
      </c>
      <c r="C21" s="3">
        <v>51.3921568627451</v>
      </c>
      <c r="D21" s="3">
        <v>50.6530612244898</v>
      </c>
      <c r="E21" s="26">
        <v>41.7547169811321</v>
      </c>
      <c r="F21" s="3">
        <v>48.2790697674419</v>
      </c>
      <c r="G21" s="3"/>
      <c r="H21" s="3">
        <v>52.9596774193548</v>
      </c>
      <c r="J21" s="3" t="s">
        <v>123</v>
      </c>
      <c r="K21" s="3">
        <v>83.9166666666667</v>
      </c>
      <c r="L21" s="3">
        <v>79.4545454545455</v>
      </c>
      <c r="M21" s="3"/>
      <c r="N21" s="3"/>
      <c r="O21" s="3">
        <v>80.0697674418605</v>
      </c>
      <c r="P21" s="3">
        <v>76.3478260869565</v>
      </c>
      <c r="Q21" s="3">
        <v>78.8928571428571</v>
      </c>
    </row>
    <row r="22" spans="1:17">
      <c r="A22" s="3"/>
      <c r="B22" s="3">
        <v>1</v>
      </c>
      <c r="C22" s="3">
        <v>2</v>
      </c>
      <c r="D22" s="3">
        <v>3</v>
      </c>
      <c r="E22" s="26">
        <v>5</v>
      </c>
      <c r="F22" s="3">
        <v>4</v>
      </c>
      <c r="G22" s="3"/>
      <c r="H22" s="3"/>
      <c r="J22" s="3"/>
      <c r="K22" s="3">
        <v>1</v>
      </c>
      <c r="L22" s="3">
        <v>3</v>
      </c>
      <c r="M22" s="3"/>
      <c r="N22" s="3"/>
      <c r="O22" s="3">
        <v>2</v>
      </c>
      <c r="P22" s="3">
        <v>4</v>
      </c>
      <c r="Q22" s="3"/>
    </row>
    <row r="23" ht="29" customHeight="1" spans="1:17">
      <c r="A23" s="3" t="s">
        <v>9</v>
      </c>
      <c r="B23" s="3" t="s">
        <v>95</v>
      </c>
      <c r="C23" s="3" t="s">
        <v>96</v>
      </c>
      <c r="D23" s="3" t="s">
        <v>97</v>
      </c>
      <c r="E23" s="26" t="s">
        <v>17</v>
      </c>
      <c r="F23" s="3" t="s">
        <v>98</v>
      </c>
      <c r="G23" s="3" t="s">
        <v>99</v>
      </c>
      <c r="H23" s="3" t="s">
        <v>114</v>
      </c>
      <c r="J23" s="3" t="s">
        <v>120</v>
      </c>
      <c r="K23" s="3" t="s">
        <v>95</v>
      </c>
      <c r="L23" s="3" t="s">
        <v>96</v>
      </c>
      <c r="M23" s="3" t="s">
        <v>97</v>
      </c>
      <c r="N23" s="3" t="s">
        <v>17</v>
      </c>
      <c r="O23" s="3" t="s">
        <v>98</v>
      </c>
      <c r="P23" s="3" t="s">
        <v>99</v>
      </c>
      <c r="Q23" s="3" t="s">
        <v>114</v>
      </c>
    </row>
    <row r="24" spans="1:17">
      <c r="A24" s="3" t="s">
        <v>122</v>
      </c>
      <c r="B24" s="3">
        <v>66.9607843137255</v>
      </c>
      <c r="C24" s="3">
        <v>59.8823529411765</v>
      </c>
      <c r="D24" s="3">
        <v>51.1078431372549</v>
      </c>
      <c r="E24" s="26">
        <v>46.377358490566</v>
      </c>
      <c r="F24" s="3">
        <v>50.8928571428571</v>
      </c>
      <c r="G24" s="3" t="e">
        <v>#DIV/0!</v>
      </c>
      <c r="H24" s="3">
        <v>54.7748917748918</v>
      </c>
      <c r="J24" s="3" t="s">
        <v>122</v>
      </c>
      <c r="K24" s="3" t="e">
        <v>#DIV/0!</v>
      </c>
      <c r="L24" s="3" t="e">
        <v>#DIV/0!</v>
      </c>
      <c r="M24" s="3" t="e">
        <v>#DIV/0!</v>
      </c>
      <c r="N24" s="3" t="e">
        <v>#DIV/0!</v>
      </c>
      <c r="O24" s="3" t="e">
        <v>#DIV/0!</v>
      </c>
      <c r="P24" s="3">
        <v>69.875</v>
      </c>
      <c r="Q24" s="3">
        <v>69.875</v>
      </c>
    </row>
    <row r="25" spans="1:17">
      <c r="A25" s="3"/>
      <c r="B25" s="3">
        <v>1</v>
      </c>
      <c r="C25" s="3">
        <v>2</v>
      </c>
      <c r="D25" s="3">
        <v>3</v>
      </c>
      <c r="E25" s="26">
        <v>5</v>
      </c>
      <c r="F25" s="3">
        <v>4</v>
      </c>
      <c r="G25" s="3"/>
      <c r="H25" s="3"/>
      <c r="J25" s="3"/>
      <c r="K25" s="3"/>
      <c r="L25" s="3"/>
      <c r="M25" s="3"/>
      <c r="N25" s="3"/>
      <c r="O25" s="3"/>
      <c r="P25" s="3">
        <v>1</v>
      </c>
      <c r="Q25" s="3"/>
    </row>
    <row r="26" spans="1:17">
      <c r="A26" s="3" t="s">
        <v>123</v>
      </c>
      <c r="B26" s="3">
        <v>78.6470588235294</v>
      </c>
      <c r="C26" s="3">
        <v>73</v>
      </c>
      <c r="D26" s="3">
        <v>69.469387755102</v>
      </c>
      <c r="E26" s="26">
        <v>65.4150943396226</v>
      </c>
      <c r="F26" s="3">
        <v>68.7906976744186</v>
      </c>
      <c r="G26" s="3"/>
      <c r="H26" s="3">
        <v>70.6580086580087</v>
      </c>
      <c r="J26" s="3" t="s">
        <v>123</v>
      </c>
      <c r="K26" s="3"/>
      <c r="L26" s="3"/>
      <c r="M26" s="3"/>
      <c r="N26" s="3"/>
      <c r="O26" s="3"/>
      <c r="P26" s="3">
        <v>68.11</v>
      </c>
      <c r="Q26" s="3">
        <v>68.11</v>
      </c>
    </row>
    <row r="27" spans="1:17">
      <c r="A27" s="3"/>
      <c r="B27" s="3">
        <v>1</v>
      </c>
      <c r="C27" s="3">
        <v>2</v>
      </c>
      <c r="D27" s="3">
        <v>3</v>
      </c>
      <c r="E27" s="26">
        <v>5</v>
      </c>
      <c r="F27" s="3">
        <v>4</v>
      </c>
      <c r="G27" s="3"/>
      <c r="H27" s="3"/>
      <c r="J27" s="3"/>
      <c r="K27" s="3"/>
      <c r="L27" s="3"/>
      <c r="M27" s="3"/>
      <c r="N27" s="3"/>
      <c r="O27" s="3"/>
      <c r="P27" s="3">
        <v>1</v>
      </c>
      <c r="Q27" s="3"/>
    </row>
    <row r="28" ht="25" customHeight="1" spans="1:17">
      <c r="A28" s="3" t="s">
        <v>10</v>
      </c>
      <c r="B28" s="3" t="s">
        <v>95</v>
      </c>
      <c r="C28" s="3" t="s">
        <v>96</v>
      </c>
      <c r="D28" s="3" t="s">
        <v>97</v>
      </c>
      <c r="E28" s="26" t="s">
        <v>17</v>
      </c>
      <c r="F28" s="3" t="s">
        <v>98</v>
      </c>
      <c r="G28" s="3" t="s">
        <v>99</v>
      </c>
      <c r="H28" s="3" t="s">
        <v>114</v>
      </c>
      <c r="J28" s="3" t="s">
        <v>10</v>
      </c>
      <c r="K28" s="3" t="s">
        <v>95</v>
      </c>
      <c r="L28" s="3" t="s">
        <v>96</v>
      </c>
      <c r="M28" s="3" t="s">
        <v>97</v>
      </c>
      <c r="N28" s="3" t="s">
        <v>17</v>
      </c>
      <c r="O28" s="3" t="s">
        <v>98</v>
      </c>
      <c r="P28" s="3" t="s">
        <v>99</v>
      </c>
      <c r="Q28" s="3" t="s">
        <v>114</v>
      </c>
    </row>
    <row r="29" spans="1:17">
      <c r="A29" s="3" t="s">
        <v>122</v>
      </c>
      <c r="B29" s="3">
        <v>64.625</v>
      </c>
      <c r="C29" s="3">
        <v>60.4827586206897</v>
      </c>
      <c r="D29" s="3" t="e">
        <v>#DIV/0!</v>
      </c>
      <c r="E29" s="26">
        <v>60.3301886792453</v>
      </c>
      <c r="F29" s="3" t="e">
        <v>#DIV/0!</v>
      </c>
      <c r="G29" s="3">
        <v>59.7340425531915</v>
      </c>
      <c r="H29" s="3">
        <v>60.4087591240876</v>
      </c>
      <c r="J29" s="3" t="s">
        <v>122</v>
      </c>
      <c r="K29" s="3">
        <v>64.625</v>
      </c>
      <c r="L29" s="3">
        <v>60.4827586206897</v>
      </c>
      <c r="M29" s="3" t="e">
        <v>#DIV/0!</v>
      </c>
      <c r="N29" s="3">
        <v>60.3301886792453</v>
      </c>
      <c r="O29" s="3" t="e">
        <v>#DIV/0!</v>
      </c>
      <c r="P29" s="3">
        <v>59.7340425531915</v>
      </c>
      <c r="Q29" s="3">
        <v>60.4087591240876</v>
      </c>
    </row>
    <row r="30" spans="1:17">
      <c r="A30" s="3"/>
      <c r="B30" s="3">
        <v>1</v>
      </c>
      <c r="C30" s="3">
        <v>2</v>
      </c>
      <c r="D30" s="3"/>
      <c r="E30" s="26">
        <v>3</v>
      </c>
      <c r="F30" s="3"/>
      <c r="G30" s="3">
        <v>4</v>
      </c>
      <c r="H30" s="3"/>
      <c r="J30" s="3"/>
      <c r="K30" s="3">
        <v>1</v>
      </c>
      <c r="L30" s="3">
        <v>2</v>
      </c>
      <c r="M30" s="3"/>
      <c r="N30" s="3">
        <v>3</v>
      </c>
      <c r="O30" s="3"/>
      <c r="P30" s="3">
        <v>4</v>
      </c>
      <c r="Q30" s="3"/>
    </row>
    <row r="31" spans="1:17">
      <c r="A31" s="3" t="s">
        <v>123</v>
      </c>
      <c r="B31" s="3">
        <v>81.375</v>
      </c>
      <c r="C31" s="3">
        <v>80.2068965517241</v>
      </c>
      <c r="D31" s="3"/>
      <c r="E31" s="26">
        <v>75.7735849056604</v>
      </c>
      <c r="F31" s="3"/>
      <c r="G31" s="3">
        <v>72.9130434782609</v>
      </c>
      <c r="H31" s="3">
        <v>76.0808823529412</v>
      </c>
      <c r="J31" s="3" t="s">
        <v>123</v>
      </c>
      <c r="K31" s="3">
        <v>81.375</v>
      </c>
      <c r="L31" s="3">
        <v>80.2068965517241</v>
      </c>
      <c r="M31" s="3"/>
      <c r="N31" s="3">
        <v>75.7735849056604</v>
      </c>
      <c r="O31" s="3"/>
      <c r="P31" s="3">
        <v>72.9130434782609</v>
      </c>
      <c r="Q31" s="3">
        <v>76.0808823529412</v>
      </c>
    </row>
    <row r="32" spans="1:17">
      <c r="A32" s="3"/>
      <c r="B32" s="3">
        <v>1</v>
      </c>
      <c r="C32" s="3">
        <v>2</v>
      </c>
      <c r="D32" s="3"/>
      <c r="E32" s="26">
        <v>3</v>
      </c>
      <c r="F32" s="3"/>
      <c r="G32" s="3">
        <v>4</v>
      </c>
      <c r="H32" s="3"/>
      <c r="J32" s="3"/>
      <c r="K32" s="3">
        <v>1</v>
      </c>
      <c r="L32" s="3">
        <v>2</v>
      </c>
      <c r="M32" s="3"/>
      <c r="N32" s="3">
        <v>3</v>
      </c>
      <c r="O32" s="3"/>
      <c r="P32" s="3">
        <v>4</v>
      </c>
      <c r="Q32" s="3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3"/>
  <sheetViews>
    <sheetView workbookViewId="0">
      <selection activeCell="U17" sqref="U17:U18"/>
    </sheetView>
  </sheetViews>
  <sheetFormatPr defaultColWidth="9" defaultRowHeight="14"/>
  <cols>
    <col min="1" max="1" width="11.1272727272727" customWidth="1"/>
    <col min="2" max="2" width="6.5" customWidth="1"/>
    <col min="3" max="3" width="9" customWidth="1"/>
    <col min="4" max="4" width="8.12727272727273" customWidth="1"/>
    <col min="5" max="5" width="7.25454545454545" customWidth="1"/>
    <col min="6" max="6" width="6.5" customWidth="1"/>
    <col min="7" max="7" width="6" customWidth="1"/>
    <col min="8" max="8" width="5.75454545454545" customWidth="1"/>
    <col min="9" max="9" width="6" customWidth="1"/>
    <col min="10" max="10" width="10" customWidth="1"/>
    <col min="11" max="11" width="9" hidden="1" customWidth="1"/>
    <col min="12" max="12" width="9.87272727272727" hidden="1" customWidth="1"/>
    <col min="13" max="13" width="8.12727272727273" customWidth="1"/>
    <col min="14" max="14" width="6.87272727272727" customWidth="1"/>
    <col min="15" max="15" width="10.2545454545455" customWidth="1"/>
    <col min="17" max="17" width="9.25454545454545" customWidth="1"/>
    <col min="18" max="18" width="19.6272727272727" customWidth="1"/>
    <col min="20" max="20" width="12.5" customWidth="1"/>
    <col min="21" max="21" width="19.8727272727273" customWidth="1"/>
  </cols>
  <sheetData>
    <row r="1" ht="17.5" spans="1:15">
      <c r="A1" s="8" t="s">
        <v>125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ht="18.25" spans="1:15">
      <c r="A2" s="8" t="s">
        <v>0</v>
      </c>
      <c r="B2" s="8" t="s">
        <v>1</v>
      </c>
      <c r="C2" s="8" t="s">
        <v>2</v>
      </c>
      <c r="D2" s="9" t="s">
        <v>5</v>
      </c>
      <c r="E2" s="9" t="s">
        <v>6</v>
      </c>
      <c r="F2" s="9" t="s">
        <v>7</v>
      </c>
      <c r="G2" s="9" t="s">
        <v>8</v>
      </c>
      <c r="H2" s="9" t="s">
        <v>9</v>
      </c>
      <c r="I2" s="9" t="s">
        <v>10</v>
      </c>
      <c r="J2" s="14" t="s">
        <v>14</v>
      </c>
      <c r="K2" s="9" t="s">
        <v>126</v>
      </c>
      <c r="L2" s="15" t="s">
        <v>127</v>
      </c>
      <c r="M2" s="14" t="s">
        <v>128</v>
      </c>
      <c r="N2" s="15" t="s">
        <v>129</v>
      </c>
      <c r="O2" s="15" t="s">
        <v>15</v>
      </c>
    </row>
    <row r="3" ht="17.5" spans="1:15">
      <c r="A3" s="8" t="s">
        <v>17</v>
      </c>
      <c r="B3" s="8">
        <v>4</v>
      </c>
      <c r="C3" s="8" t="s">
        <v>18</v>
      </c>
      <c r="D3" s="3">
        <v>103</v>
      </c>
      <c r="E3" s="3">
        <v>136</v>
      </c>
      <c r="F3" s="3">
        <v>92.5</v>
      </c>
      <c r="G3" s="3">
        <v>44</v>
      </c>
      <c r="H3" s="3">
        <v>67</v>
      </c>
      <c r="I3" s="3">
        <v>67</v>
      </c>
      <c r="J3" s="3">
        <v>509.5</v>
      </c>
      <c r="K3" s="3">
        <v>6</v>
      </c>
      <c r="L3" s="3">
        <v>119</v>
      </c>
      <c r="M3" s="3">
        <v>1</v>
      </c>
      <c r="N3" s="16">
        <v>91</v>
      </c>
      <c r="O3" s="17">
        <f t="shared" ref="O3:O53" si="0">L3-N3</f>
        <v>28</v>
      </c>
    </row>
    <row r="4" ht="17.5" spans="1:15">
      <c r="A4" s="8" t="s">
        <v>17</v>
      </c>
      <c r="B4" s="8">
        <v>15</v>
      </c>
      <c r="C4" s="8" t="s">
        <v>21</v>
      </c>
      <c r="D4" s="3">
        <v>98</v>
      </c>
      <c r="E4" s="3">
        <v>89</v>
      </c>
      <c r="F4" s="3">
        <v>88.5</v>
      </c>
      <c r="G4" s="3">
        <v>65</v>
      </c>
      <c r="H4" s="3">
        <v>76</v>
      </c>
      <c r="I4" s="3">
        <v>88</v>
      </c>
      <c r="J4" s="3">
        <v>504.5</v>
      </c>
      <c r="K4" s="3">
        <v>4</v>
      </c>
      <c r="L4" s="3">
        <v>115</v>
      </c>
      <c r="M4" s="3">
        <v>2</v>
      </c>
      <c r="N4" s="11">
        <v>95</v>
      </c>
      <c r="O4" s="17">
        <f t="shared" si="0"/>
        <v>20</v>
      </c>
    </row>
    <row r="5" ht="17.5" spans="1:20">
      <c r="A5" s="8" t="s">
        <v>17</v>
      </c>
      <c r="B5" s="8">
        <v>8</v>
      </c>
      <c r="C5" s="8" t="s">
        <v>22</v>
      </c>
      <c r="D5" s="3">
        <v>93</v>
      </c>
      <c r="E5" s="3">
        <v>101</v>
      </c>
      <c r="F5" s="3">
        <v>96</v>
      </c>
      <c r="G5" s="3">
        <v>55</v>
      </c>
      <c r="H5" s="3">
        <v>69</v>
      </c>
      <c r="I5" s="3">
        <v>88</v>
      </c>
      <c r="J5" s="3">
        <v>502</v>
      </c>
      <c r="K5" s="3">
        <v>13</v>
      </c>
      <c r="L5" s="3">
        <v>139</v>
      </c>
      <c r="M5" s="3">
        <v>3</v>
      </c>
      <c r="N5" s="11">
        <v>100</v>
      </c>
      <c r="O5" s="17">
        <f t="shared" si="0"/>
        <v>39</v>
      </c>
      <c r="Q5" s="8" t="s">
        <v>1</v>
      </c>
      <c r="R5" s="8" t="s">
        <v>2</v>
      </c>
      <c r="S5" s="8" t="s">
        <v>130</v>
      </c>
      <c r="T5" s="8" t="s">
        <v>131</v>
      </c>
    </row>
    <row r="6" ht="17.5" spans="1:20">
      <c r="A6" s="8" t="s">
        <v>17</v>
      </c>
      <c r="B6" s="8">
        <v>33</v>
      </c>
      <c r="C6" s="8" t="s">
        <v>24</v>
      </c>
      <c r="D6" s="3">
        <v>101</v>
      </c>
      <c r="E6" s="3">
        <v>92</v>
      </c>
      <c r="F6" s="3">
        <v>81.5</v>
      </c>
      <c r="G6" s="3">
        <v>63</v>
      </c>
      <c r="H6" s="3">
        <v>67</v>
      </c>
      <c r="I6" s="3">
        <v>88</v>
      </c>
      <c r="J6" s="3">
        <v>492.5</v>
      </c>
      <c r="K6" s="3">
        <v>42</v>
      </c>
      <c r="L6" s="3">
        <v>213</v>
      </c>
      <c r="M6" s="3">
        <v>4</v>
      </c>
      <c r="N6" s="3">
        <v>117</v>
      </c>
      <c r="O6" s="17">
        <f t="shared" si="0"/>
        <v>96</v>
      </c>
      <c r="Q6" s="8">
        <v>35</v>
      </c>
      <c r="R6" s="8" t="s">
        <v>37</v>
      </c>
      <c r="S6" s="8" t="s">
        <v>5</v>
      </c>
      <c r="T6" s="8">
        <v>109</v>
      </c>
    </row>
    <row r="7" ht="17.5" spans="1:20">
      <c r="A7" s="8" t="s">
        <v>17</v>
      </c>
      <c r="B7" s="8">
        <v>18</v>
      </c>
      <c r="C7" s="8" t="s">
        <v>25</v>
      </c>
      <c r="D7" s="3">
        <v>101</v>
      </c>
      <c r="E7" s="3">
        <v>103</v>
      </c>
      <c r="F7" s="3">
        <v>75.5</v>
      </c>
      <c r="G7" s="3">
        <v>57</v>
      </c>
      <c r="H7" s="3">
        <v>81</v>
      </c>
      <c r="I7" s="3">
        <v>73</v>
      </c>
      <c r="J7" s="3">
        <v>490.5</v>
      </c>
      <c r="K7" s="3">
        <v>11</v>
      </c>
      <c r="L7" s="3">
        <v>136</v>
      </c>
      <c r="M7" s="3">
        <v>5</v>
      </c>
      <c r="N7" s="3">
        <v>118</v>
      </c>
      <c r="O7" s="17">
        <f t="shared" si="0"/>
        <v>18</v>
      </c>
      <c r="Q7" s="8">
        <v>4</v>
      </c>
      <c r="R7" s="8" t="s">
        <v>18</v>
      </c>
      <c r="S7" s="8" t="s">
        <v>6</v>
      </c>
      <c r="T7" s="8">
        <v>136</v>
      </c>
    </row>
    <row r="8" ht="17.5" spans="1:20">
      <c r="A8" s="8" t="s">
        <v>17</v>
      </c>
      <c r="B8" s="8">
        <v>3</v>
      </c>
      <c r="C8" s="8" t="s">
        <v>26</v>
      </c>
      <c r="D8" s="3">
        <v>106</v>
      </c>
      <c r="E8" s="3">
        <v>101</v>
      </c>
      <c r="F8" s="3">
        <v>91.5</v>
      </c>
      <c r="G8" s="3">
        <v>44</v>
      </c>
      <c r="H8" s="3">
        <v>64</v>
      </c>
      <c r="I8" s="3">
        <v>83</v>
      </c>
      <c r="J8" s="3">
        <v>489.5</v>
      </c>
      <c r="K8" s="3">
        <v>10</v>
      </c>
      <c r="L8" s="3">
        <v>135</v>
      </c>
      <c r="M8" s="3">
        <v>6</v>
      </c>
      <c r="N8" s="3">
        <v>120</v>
      </c>
      <c r="O8" s="17">
        <f t="shared" si="0"/>
        <v>15</v>
      </c>
      <c r="Q8" s="8">
        <v>16</v>
      </c>
      <c r="R8" s="8" t="s">
        <v>56</v>
      </c>
      <c r="S8" s="8" t="s">
        <v>7</v>
      </c>
      <c r="T8" s="8">
        <v>114.5</v>
      </c>
    </row>
    <row r="9" ht="17.5" spans="1:20">
      <c r="A9" s="8" t="s">
        <v>17</v>
      </c>
      <c r="B9" s="8">
        <v>54</v>
      </c>
      <c r="C9" s="8" t="s">
        <v>30</v>
      </c>
      <c r="D9" s="3">
        <v>96</v>
      </c>
      <c r="E9" s="3">
        <v>101</v>
      </c>
      <c r="F9" s="3">
        <v>106.5</v>
      </c>
      <c r="G9" s="3">
        <v>42</v>
      </c>
      <c r="H9" s="3">
        <v>63</v>
      </c>
      <c r="I9" s="3">
        <v>80</v>
      </c>
      <c r="J9" s="3">
        <v>488.5</v>
      </c>
      <c r="K9" s="3" t="s">
        <v>31</v>
      </c>
      <c r="L9" s="3" t="s">
        <v>31</v>
      </c>
      <c r="M9" s="3">
        <v>7</v>
      </c>
      <c r="N9" s="3">
        <v>122</v>
      </c>
      <c r="O9" s="17" t="e">
        <f t="shared" si="0"/>
        <v>#VALUE!</v>
      </c>
      <c r="Q9" s="8">
        <v>30</v>
      </c>
      <c r="R9" s="8" t="s">
        <v>47</v>
      </c>
      <c r="S9" s="8" t="s">
        <v>8</v>
      </c>
      <c r="T9" s="8">
        <v>89</v>
      </c>
    </row>
    <row r="10" ht="17.5" spans="1:20">
      <c r="A10" s="8" t="s">
        <v>17</v>
      </c>
      <c r="B10" s="8">
        <v>34</v>
      </c>
      <c r="C10" s="8" t="s">
        <v>34</v>
      </c>
      <c r="D10" s="3">
        <v>97</v>
      </c>
      <c r="E10" s="3">
        <v>103</v>
      </c>
      <c r="F10" s="3">
        <v>72.5</v>
      </c>
      <c r="G10" s="3">
        <v>43</v>
      </c>
      <c r="H10" s="3">
        <v>80</v>
      </c>
      <c r="I10" s="3">
        <v>90</v>
      </c>
      <c r="J10" s="3">
        <v>485.5</v>
      </c>
      <c r="K10" s="3">
        <v>38</v>
      </c>
      <c r="L10" s="3">
        <v>205</v>
      </c>
      <c r="M10" s="3">
        <v>8</v>
      </c>
      <c r="N10" s="3">
        <v>125</v>
      </c>
      <c r="O10" s="17">
        <f t="shared" si="0"/>
        <v>80</v>
      </c>
      <c r="Q10" s="8">
        <v>44</v>
      </c>
      <c r="R10" s="8" t="s">
        <v>58</v>
      </c>
      <c r="S10" s="8" t="s">
        <v>9</v>
      </c>
      <c r="T10" s="8">
        <v>83</v>
      </c>
    </row>
    <row r="11" ht="18.25" spans="1:20">
      <c r="A11" s="8" t="s">
        <v>17</v>
      </c>
      <c r="B11" s="8">
        <v>35</v>
      </c>
      <c r="C11" s="8" t="s">
        <v>37</v>
      </c>
      <c r="D11" s="3">
        <v>109</v>
      </c>
      <c r="E11" s="3">
        <v>85</v>
      </c>
      <c r="F11" s="3">
        <v>105</v>
      </c>
      <c r="G11" s="3">
        <v>51</v>
      </c>
      <c r="H11" s="3">
        <v>68</v>
      </c>
      <c r="I11" s="3">
        <v>67</v>
      </c>
      <c r="J11" s="3">
        <v>485</v>
      </c>
      <c r="K11" s="3">
        <v>36</v>
      </c>
      <c r="L11" s="3">
        <v>198</v>
      </c>
      <c r="M11" s="3">
        <v>9</v>
      </c>
      <c r="N11" s="18">
        <v>126</v>
      </c>
      <c r="O11" s="17">
        <f t="shared" si="0"/>
        <v>72</v>
      </c>
      <c r="Q11" s="8">
        <v>34</v>
      </c>
      <c r="R11" s="8" t="s">
        <v>34</v>
      </c>
      <c r="S11" s="8" t="s">
        <v>10</v>
      </c>
      <c r="T11" s="8">
        <v>90</v>
      </c>
    </row>
    <row r="12" ht="17.5" spans="1:20">
      <c r="A12" s="10" t="s">
        <v>17</v>
      </c>
      <c r="B12" s="10">
        <v>6</v>
      </c>
      <c r="C12" s="10" t="s">
        <v>40</v>
      </c>
      <c r="D12" s="3">
        <v>98</v>
      </c>
      <c r="E12" s="3">
        <v>79</v>
      </c>
      <c r="F12" s="3">
        <v>90</v>
      </c>
      <c r="G12" s="3">
        <v>48</v>
      </c>
      <c r="H12" s="3">
        <v>76</v>
      </c>
      <c r="I12" s="3">
        <v>88</v>
      </c>
      <c r="J12" s="3">
        <v>479</v>
      </c>
      <c r="K12" s="3">
        <v>7</v>
      </c>
      <c r="L12" s="3">
        <v>121</v>
      </c>
      <c r="M12" s="3">
        <v>10</v>
      </c>
      <c r="N12" s="19">
        <v>134</v>
      </c>
      <c r="O12" s="17">
        <f t="shared" si="0"/>
        <v>-13</v>
      </c>
      <c r="Q12" s="10">
        <v>7</v>
      </c>
      <c r="R12" s="10" t="s">
        <v>43</v>
      </c>
      <c r="S12" s="8"/>
      <c r="T12" s="8"/>
    </row>
    <row r="13" ht="17.5" spans="1:15">
      <c r="A13" s="8" t="s">
        <v>17</v>
      </c>
      <c r="B13" s="8">
        <v>7</v>
      </c>
      <c r="C13" s="8" t="s">
        <v>43</v>
      </c>
      <c r="D13" s="3">
        <v>95</v>
      </c>
      <c r="E13" s="3">
        <v>74</v>
      </c>
      <c r="F13" s="3">
        <v>93.5</v>
      </c>
      <c r="G13" s="3">
        <v>47</v>
      </c>
      <c r="H13" s="3">
        <v>74</v>
      </c>
      <c r="I13" s="3">
        <v>90</v>
      </c>
      <c r="J13" s="3">
        <v>473.5</v>
      </c>
      <c r="K13" s="3">
        <v>1</v>
      </c>
      <c r="L13" s="3">
        <v>82</v>
      </c>
      <c r="M13" s="3">
        <v>11</v>
      </c>
      <c r="N13" s="3">
        <v>144</v>
      </c>
      <c r="O13" s="17">
        <f t="shared" si="0"/>
        <v>-62</v>
      </c>
    </row>
    <row r="14" ht="17.5" spans="1:15">
      <c r="A14" s="8" t="s">
        <v>17</v>
      </c>
      <c r="B14" s="8">
        <v>26</v>
      </c>
      <c r="C14" s="8" t="s">
        <v>44</v>
      </c>
      <c r="D14" s="3">
        <v>101</v>
      </c>
      <c r="E14" s="3">
        <v>58</v>
      </c>
      <c r="F14" s="3">
        <v>100.5</v>
      </c>
      <c r="G14" s="3">
        <v>75</v>
      </c>
      <c r="H14" s="3">
        <v>61</v>
      </c>
      <c r="I14" s="3">
        <v>77</v>
      </c>
      <c r="J14" s="3">
        <v>472.5</v>
      </c>
      <c r="K14" s="3">
        <v>18</v>
      </c>
      <c r="L14" s="3">
        <v>161</v>
      </c>
      <c r="M14" s="3">
        <v>12</v>
      </c>
      <c r="N14" s="3">
        <v>148</v>
      </c>
      <c r="O14" s="17">
        <f t="shared" si="0"/>
        <v>13</v>
      </c>
    </row>
    <row r="15" ht="17.5" spans="1:15">
      <c r="A15" s="8" t="s">
        <v>17</v>
      </c>
      <c r="B15" s="8">
        <v>9</v>
      </c>
      <c r="C15" s="8" t="s">
        <v>45</v>
      </c>
      <c r="D15" s="3">
        <v>99</v>
      </c>
      <c r="E15" s="3">
        <v>86</v>
      </c>
      <c r="F15" s="3">
        <v>92.5</v>
      </c>
      <c r="G15" s="3">
        <v>40</v>
      </c>
      <c r="H15" s="3">
        <v>73</v>
      </c>
      <c r="I15" s="3">
        <v>80</v>
      </c>
      <c r="J15" s="3">
        <v>470.5</v>
      </c>
      <c r="K15" s="3">
        <v>8</v>
      </c>
      <c r="L15" s="3">
        <v>131</v>
      </c>
      <c r="M15" s="3">
        <v>13</v>
      </c>
      <c r="N15" s="3">
        <v>151</v>
      </c>
      <c r="O15" s="17">
        <f t="shared" si="0"/>
        <v>-20</v>
      </c>
    </row>
    <row r="16" ht="17.5" spans="1:21">
      <c r="A16" s="8" t="s">
        <v>17</v>
      </c>
      <c r="B16" s="8">
        <v>11</v>
      </c>
      <c r="C16" s="8" t="s">
        <v>46</v>
      </c>
      <c r="D16" s="3">
        <v>96</v>
      </c>
      <c r="E16" s="3">
        <v>84</v>
      </c>
      <c r="F16" s="3">
        <v>91.5</v>
      </c>
      <c r="G16" s="3">
        <v>57</v>
      </c>
      <c r="H16" s="3">
        <v>67</v>
      </c>
      <c r="I16" s="3">
        <v>75</v>
      </c>
      <c r="J16" s="3">
        <v>470.5</v>
      </c>
      <c r="K16" s="3">
        <v>28</v>
      </c>
      <c r="L16" s="3">
        <v>177</v>
      </c>
      <c r="M16" s="3">
        <v>13</v>
      </c>
      <c r="N16" s="3">
        <v>151</v>
      </c>
      <c r="O16" s="17">
        <f t="shared" si="0"/>
        <v>26</v>
      </c>
      <c r="R16" s="8" t="s">
        <v>27</v>
      </c>
      <c r="S16" s="8" t="s">
        <v>28</v>
      </c>
      <c r="T16" s="8" t="s">
        <v>29</v>
      </c>
      <c r="U16" s="8" t="s">
        <v>132</v>
      </c>
    </row>
    <row r="17" ht="17.5" spans="1:21">
      <c r="A17" s="8" t="s">
        <v>17</v>
      </c>
      <c r="B17" s="8">
        <v>30</v>
      </c>
      <c r="C17" s="8" t="s">
        <v>47</v>
      </c>
      <c r="D17" s="3">
        <v>93</v>
      </c>
      <c r="E17" s="3">
        <v>48</v>
      </c>
      <c r="F17" s="3">
        <v>81.3</v>
      </c>
      <c r="G17" s="3">
        <v>89</v>
      </c>
      <c r="H17" s="3">
        <v>72</v>
      </c>
      <c r="I17" s="3">
        <v>86</v>
      </c>
      <c r="J17" s="3">
        <v>469.3</v>
      </c>
      <c r="K17" s="3">
        <v>31</v>
      </c>
      <c r="L17" s="3">
        <v>185</v>
      </c>
      <c r="M17" s="3">
        <v>15</v>
      </c>
      <c r="N17" s="3">
        <v>154</v>
      </c>
      <c r="O17" s="17">
        <f t="shared" si="0"/>
        <v>31</v>
      </c>
      <c r="R17" s="8" t="s">
        <v>32</v>
      </c>
      <c r="S17" s="8">
        <v>3</v>
      </c>
      <c r="T17" s="8" t="s">
        <v>33</v>
      </c>
      <c r="U17" s="21">
        <v>0.76</v>
      </c>
    </row>
    <row r="18" ht="17.5" spans="1:21">
      <c r="A18" s="8" t="s">
        <v>17</v>
      </c>
      <c r="B18" s="8">
        <v>14</v>
      </c>
      <c r="C18" s="8" t="s">
        <v>48</v>
      </c>
      <c r="D18" s="3">
        <v>99</v>
      </c>
      <c r="E18" s="3">
        <v>78</v>
      </c>
      <c r="F18" s="3">
        <v>85.5</v>
      </c>
      <c r="G18" s="3">
        <v>46</v>
      </c>
      <c r="H18" s="3">
        <v>68</v>
      </c>
      <c r="I18" s="3">
        <v>88</v>
      </c>
      <c r="J18" s="3">
        <v>464.5</v>
      </c>
      <c r="K18" s="3">
        <v>5</v>
      </c>
      <c r="L18" s="3">
        <v>118</v>
      </c>
      <c r="M18" s="3">
        <v>16</v>
      </c>
      <c r="N18" s="3">
        <v>161</v>
      </c>
      <c r="O18" s="17">
        <f t="shared" si="0"/>
        <v>-43</v>
      </c>
      <c r="R18" s="8" t="s">
        <v>35</v>
      </c>
      <c r="S18" s="8">
        <v>9</v>
      </c>
      <c r="T18" s="8" t="s">
        <v>36</v>
      </c>
      <c r="U18" s="22"/>
    </row>
    <row r="19" s="7" customFormat="1" ht="17.5" spans="1:21">
      <c r="A19" s="8" t="s">
        <v>17</v>
      </c>
      <c r="B19" s="8">
        <v>23</v>
      </c>
      <c r="C19" s="8" t="s">
        <v>49</v>
      </c>
      <c r="D19" s="3">
        <v>106</v>
      </c>
      <c r="E19" s="3">
        <v>85</v>
      </c>
      <c r="F19" s="3">
        <v>105.5</v>
      </c>
      <c r="G19" s="3">
        <v>36</v>
      </c>
      <c r="H19" s="3">
        <v>64</v>
      </c>
      <c r="I19" s="3">
        <v>65</v>
      </c>
      <c r="J19" s="3">
        <v>461.5</v>
      </c>
      <c r="K19" s="3">
        <v>12</v>
      </c>
      <c r="L19" s="3">
        <v>137</v>
      </c>
      <c r="M19" s="3">
        <v>17</v>
      </c>
      <c r="N19" s="3">
        <v>164</v>
      </c>
      <c r="O19" s="17">
        <f t="shared" si="0"/>
        <v>-27</v>
      </c>
      <c r="R19" s="8" t="s">
        <v>38</v>
      </c>
      <c r="S19" s="8">
        <v>16</v>
      </c>
      <c r="T19" s="8" t="s">
        <v>39</v>
      </c>
      <c r="U19" s="8" t="s">
        <v>133</v>
      </c>
    </row>
    <row r="20" ht="17.5" spans="1:21">
      <c r="A20" s="8" t="s">
        <v>17</v>
      </c>
      <c r="B20" s="8">
        <v>12</v>
      </c>
      <c r="C20" s="8" t="s">
        <v>50</v>
      </c>
      <c r="D20" s="11">
        <v>97</v>
      </c>
      <c r="E20" s="11">
        <v>103</v>
      </c>
      <c r="F20" s="12">
        <v>71.5</v>
      </c>
      <c r="G20" s="11">
        <v>56</v>
      </c>
      <c r="H20" s="11">
        <v>64</v>
      </c>
      <c r="I20" s="11">
        <v>67</v>
      </c>
      <c r="J20" s="11">
        <v>458.5</v>
      </c>
      <c r="K20" s="11">
        <v>9</v>
      </c>
      <c r="L20" s="11">
        <v>134</v>
      </c>
      <c r="M20" s="11">
        <v>18</v>
      </c>
      <c r="N20" s="11">
        <v>165</v>
      </c>
      <c r="O20" s="17">
        <f t="shared" si="0"/>
        <v>-31</v>
      </c>
      <c r="R20" s="8" t="s">
        <v>41</v>
      </c>
      <c r="S20" s="8">
        <v>31</v>
      </c>
      <c r="T20" s="8" t="s">
        <v>134</v>
      </c>
      <c r="U20" s="23">
        <v>0.24</v>
      </c>
    </row>
    <row r="21" ht="17.5" spans="1:15">
      <c r="A21" s="8" t="s">
        <v>17</v>
      </c>
      <c r="B21" s="8">
        <v>1</v>
      </c>
      <c r="C21" s="8" t="s">
        <v>54</v>
      </c>
      <c r="D21" s="3">
        <v>89</v>
      </c>
      <c r="E21" s="3">
        <v>88</v>
      </c>
      <c r="F21" s="3">
        <v>94</v>
      </c>
      <c r="G21" s="3">
        <v>39</v>
      </c>
      <c r="H21" s="3">
        <v>69</v>
      </c>
      <c r="I21" s="3">
        <v>75</v>
      </c>
      <c r="J21" s="3">
        <v>454</v>
      </c>
      <c r="K21" s="3">
        <v>17</v>
      </c>
      <c r="L21" s="3">
        <v>159</v>
      </c>
      <c r="M21" s="3">
        <v>22</v>
      </c>
      <c r="N21" s="20">
        <v>176</v>
      </c>
      <c r="O21" s="17">
        <f t="shared" si="0"/>
        <v>-17</v>
      </c>
    </row>
    <row r="22" ht="17.5" spans="1:15">
      <c r="A22" s="8" t="s">
        <v>17</v>
      </c>
      <c r="B22" s="8">
        <v>36</v>
      </c>
      <c r="C22" s="8" t="s">
        <v>55</v>
      </c>
      <c r="D22" s="3">
        <v>99</v>
      </c>
      <c r="E22" s="3">
        <v>81</v>
      </c>
      <c r="F22" s="3">
        <v>77</v>
      </c>
      <c r="G22" s="3">
        <v>42</v>
      </c>
      <c r="H22" s="3">
        <v>73</v>
      </c>
      <c r="I22" s="3">
        <v>79</v>
      </c>
      <c r="J22" s="3">
        <v>451</v>
      </c>
      <c r="K22" s="3">
        <v>34</v>
      </c>
      <c r="L22" s="3">
        <v>196</v>
      </c>
      <c r="M22" s="3">
        <v>23</v>
      </c>
      <c r="N22" s="20">
        <v>178</v>
      </c>
      <c r="O22" s="17">
        <f t="shared" si="0"/>
        <v>18</v>
      </c>
    </row>
    <row r="23" ht="17.5" spans="1:15">
      <c r="A23" s="8" t="s">
        <v>17</v>
      </c>
      <c r="B23" s="8">
        <v>16</v>
      </c>
      <c r="C23" s="8" t="s">
        <v>56</v>
      </c>
      <c r="D23" s="3">
        <v>87</v>
      </c>
      <c r="E23" s="3">
        <v>75</v>
      </c>
      <c r="F23" s="3">
        <v>114.5</v>
      </c>
      <c r="G23" s="3">
        <v>47</v>
      </c>
      <c r="H23" s="3">
        <v>60</v>
      </c>
      <c r="I23" s="3">
        <v>67</v>
      </c>
      <c r="J23" s="3">
        <v>450.5</v>
      </c>
      <c r="K23" s="3">
        <v>15</v>
      </c>
      <c r="L23" s="3">
        <v>146</v>
      </c>
      <c r="M23" s="3">
        <v>24</v>
      </c>
      <c r="N23" s="20">
        <v>179</v>
      </c>
      <c r="O23" s="17">
        <f t="shared" si="0"/>
        <v>-33</v>
      </c>
    </row>
    <row r="24" ht="17.5" spans="1:15">
      <c r="A24" s="8" t="s">
        <v>17</v>
      </c>
      <c r="B24" s="8">
        <v>39</v>
      </c>
      <c r="C24" s="8" t="s">
        <v>57</v>
      </c>
      <c r="D24" s="3">
        <v>89</v>
      </c>
      <c r="E24" s="3">
        <v>86</v>
      </c>
      <c r="F24" s="3">
        <v>94</v>
      </c>
      <c r="G24" s="3">
        <v>31</v>
      </c>
      <c r="H24" s="3">
        <v>60</v>
      </c>
      <c r="I24" s="3">
        <v>87</v>
      </c>
      <c r="J24" s="3">
        <v>447</v>
      </c>
      <c r="K24" s="3">
        <v>47</v>
      </c>
      <c r="L24" s="3">
        <v>227</v>
      </c>
      <c r="M24" s="3">
        <v>25</v>
      </c>
      <c r="N24" s="3">
        <v>183</v>
      </c>
      <c r="O24" s="17">
        <f t="shared" si="0"/>
        <v>44</v>
      </c>
    </row>
    <row r="25" ht="17.5" spans="1:15">
      <c r="A25" s="8" t="s">
        <v>17</v>
      </c>
      <c r="B25" s="8">
        <v>44</v>
      </c>
      <c r="C25" s="8" t="s">
        <v>58</v>
      </c>
      <c r="D25" s="3">
        <v>89</v>
      </c>
      <c r="E25" s="3">
        <v>73</v>
      </c>
      <c r="F25" s="3">
        <v>93</v>
      </c>
      <c r="G25" s="3">
        <v>30</v>
      </c>
      <c r="H25" s="3">
        <v>83</v>
      </c>
      <c r="I25" s="3">
        <v>79</v>
      </c>
      <c r="J25" s="3">
        <v>447</v>
      </c>
      <c r="K25" s="3">
        <v>50</v>
      </c>
      <c r="L25" s="3">
        <v>233</v>
      </c>
      <c r="M25" s="3">
        <v>25</v>
      </c>
      <c r="N25" s="3">
        <v>183</v>
      </c>
      <c r="O25" s="17">
        <f t="shared" si="0"/>
        <v>50</v>
      </c>
    </row>
    <row r="26" ht="17.5" spans="1:15">
      <c r="A26" s="8" t="s">
        <v>17</v>
      </c>
      <c r="B26" s="8">
        <v>51</v>
      </c>
      <c r="C26" s="8" t="s">
        <v>59</v>
      </c>
      <c r="D26" s="3">
        <v>82</v>
      </c>
      <c r="E26" s="3">
        <v>83</v>
      </c>
      <c r="F26" s="3">
        <v>73</v>
      </c>
      <c r="G26" s="3">
        <v>46</v>
      </c>
      <c r="H26" s="3">
        <v>73</v>
      </c>
      <c r="I26" s="3">
        <v>82</v>
      </c>
      <c r="J26" s="3">
        <v>439</v>
      </c>
      <c r="K26" s="3">
        <v>37</v>
      </c>
      <c r="L26" s="3">
        <v>202</v>
      </c>
      <c r="M26" s="3">
        <v>27</v>
      </c>
      <c r="N26" s="20">
        <v>193</v>
      </c>
      <c r="O26" s="17">
        <f t="shared" si="0"/>
        <v>9</v>
      </c>
    </row>
    <row r="27" ht="17.5" spans="1:15">
      <c r="A27" s="8" t="s">
        <v>17</v>
      </c>
      <c r="B27" s="8">
        <v>50</v>
      </c>
      <c r="C27" s="8" t="s">
        <v>60</v>
      </c>
      <c r="D27" s="3">
        <v>94</v>
      </c>
      <c r="E27" s="3">
        <v>95</v>
      </c>
      <c r="F27" s="3">
        <v>65.5</v>
      </c>
      <c r="G27" s="3">
        <v>43</v>
      </c>
      <c r="H27" s="3">
        <v>61</v>
      </c>
      <c r="I27" s="3">
        <v>80</v>
      </c>
      <c r="J27" s="3">
        <v>438.5</v>
      </c>
      <c r="K27" s="3">
        <v>51</v>
      </c>
      <c r="L27" s="3">
        <v>234</v>
      </c>
      <c r="M27" s="3">
        <v>28</v>
      </c>
      <c r="N27" s="20">
        <v>194</v>
      </c>
      <c r="O27" s="17">
        <f t="shared" si="0"/>
        <v>40</v>
      </c>
    </row>
    <row r="28" ht="17.5" spans="1:15">
      <c r="A28" s="8" t="s">
        <v>17</v>
      </c>
      <c r="B28" s="8">
        <v>27</v>
      </c>
      <c r="C28" s="8" t="s">
        <v>61</v>
      </c>
      <c r="D28" s="3">
        <v>98</v>
      </c>
      <c r="E28" s="3">
        <v>91</v>
      </c>
      <c r="F28" s="3">
        <v>89.5</v>
      </c>
      <c r="G28" s="3">
        <v>40</v>
      </c>
      <c r="H28" s="3">
        <v>55</v>
      </c>
      <c r="I28" s="3">
        <v>64</v>
      </c>
      <c r="J28" s="3">
        <v>437.5</v>
      </c>
      <c r="K28" s="3">
        <v>22</v>
      </c>
      <c r="L28" s="3">
        <v>166</v>
      </c>
      <c r="M28" s="3">
        <v>29</v>
      </c>
      <c r="N28" s="20">
        <v>195</v>
      </c>
      <c r="O28" s="17">
        <f t="shared" si="0"/>
        <v>-29</v>
      </c>
    </row>
    <row r="29" ht="17.5" spans="1:15">
      <c r="A29" s="8" t="s">
        <v>17</v>
      </c>
      <c r="B29" s="8">
        <v>19</v>
      </c>
      <c r="C29" s="8" t="s">
        <v>62</v>
      </c>
      <c r="D29" s="3">
        <v>96</v>
      </c>
      <c r="E29" s="3">
        <v>78</v>
      </c>
      <c r="F29" s="3">
        <v>90</v>
      </c>
      <c r="G29" s="3">
        <v>31</v>
      </c>
      <c r="H29" s="3">
        <v>61</v>
      </c>
      <c r="I29" s="3">
        <v>77</v>
      </c>
      <c r="J29" s="3">
        <v>433</v>
      </c>
      <c r="K29" s="3">
        <v>26</v>
      </c>
      <c r="L29" s="3">
        <v>171</v>
      </c>
      <c r="M29" s="3">
        <v>30</v>
      </c>
      <c r="N29" s="20">
        <v>198</v>
      </c>
      <c r="O29" s="17">
        <f t="shared" si="0"/>
        <v>-27</v>
      </c>
    </row>
    <row r="30" ht="17.5" spans="1:15">
      <c r="A30" s="8" t="s">
        <v>17</v>
      </c>
      <c r="B30" s="8">
        <v>25</v>
      </c>
      <c r="C30" s="8" t="s">
        <v>63</v>
      </c>
      <c r="D30" s="3">
        <v>99</v>
      </c>
      <c r="E30" s="3">
        <v>82</v>
      </c>
      <c r="F30" s="3">
        <v>102.5</v>
      </c>
      <c r="G30" s="3">
        <v>27</v>
      </c>
      <c r="H30" s="3">
        <v>54</v>
      </c>
      <c r="I30" s="3">
        <v>68</v>
      </c>
      <c r="J30" s="3">
        <v>432.5</v>
      </c>
      <c r="K30" s="3">
        <v>41</v>
      </c>
      <c r="L30" s="3">
        <v>211</v>
      </c>
      <c r="M30" s="3">
        <v>31</v>
      </c>
      <c r="N30" s="3">
        <v>200</v>
      </c>
      <c r="O30" s="17">
        <f t="shared" si="0"/>
        <v>11</v>
      </c>
    </row>
    <row r="31" ht="17.5" spans="1:15">
      <c r="A31" s="8" t="s">
        <v>17</v>
      </c>
      <c r="B31" s="8">
        <v>41</v>
      </c>
      <c r="C31" s="8" t="s">
        <v>64</v>
      </c>
      <c r="D31" s="3">
        <v>94</v>
      </c>
      <c r="E31" s="3">
        <v>71</v>
      </c>
      <c r="F31" s="3">
        <v>62.5</v>
      </c>
      <c r="G31" s="3">
        <v>55</v>
      </c>
      <c r="H31" s="3">
        <v>65</v>
      </c>
      <c r="I31" s="3">
        <v>84</v>
      </c>
      <c r="J31" s="3">
        <v>431.5</v>
      </c>
      <c r="K31" s="3">
        <v>43</v>
      </c>
      <c r="L31" s="3">
        <v>214</v>
      </c>
      <c r="M31" s="3">
        <v>32</v>
      </c>
      <c r="N31" s="3">
        <v>201</v>
      </c>
      <c r="O31" s="17">
        <f t="shared" si="0"/>
        <v>13</v>
      </c>
    </row>
    <row r="32" ht="17.5" spans="1:15">
      <c r="A32" s="8" t="s">
        <v>17</v>
      </c>
      <c r="B32" s="8">
        <v>22</v>
      </c>
      <c r="C32" s="8" t="s">
        <v>65</v>
      </c>
      <c r="D32" s="3">
        <v>95</v>
      </c>
      <c r="E32" s="3">
        <v>85</v>
      </c>
      <c r="F32" s="3">
        <v>76.5</v>
      </c>
      <c r="G32" s="3">
        <v>31</v>
      </c>
      <c r="H32" s="3">
        <v>60</v>
      </c>
      <c r="I32" s="3">
        <v>82</v>
      </c>
      <c r="J32" s="3">
        <v>429.5</v>
      </c>
      <c r="K32" s="3">
        <v>49</v>
      </c>
      <c r="L32" s="3">
        <v>229</v>
      </c>
      <c r="M32" s="3">
        <v>33</v>
      </c>
      <c r="N32" s="3">
        <v>203</v>
      </c>
      <c r="O32" s="17">
        <f t="shared" si="0"/>
        <v>26</v>
      </c>
    </row>
    <row r="33" ht="17.5" spans="1:15">
      <c r="A33" s="8" t="s">
        <v>17</v>
      </c>
      <c r="B33" s="8">
        <v>2</v>
      </c>
      <c r="C33" s="8" t="s">
        <v>66</v>
      </c>
      <c r="D33" s="3">
        <v>91</v>
      </c>
      <c r="E33" s="3">
        <v>79</v>
      </c>
      <c r="F33" s="3">
        <v>89.5</v>
      </c>
      <c r="G33" s="3">
        <v>41</v>
      </c>
      <c r="H33" s="3">
        <v>63</v>
      </c>
      <c r="I33" s="3">
        <v>63</v>
      </c>
      <c r="J33" s="3">
        <v>426.5</v>
      </c>
      <c r="K33" s="3">
        <v>21</v>
      </c>
      <c r="L33" s="3">
        <v>165</v>
      </c>
      <c r="M33" s="3">
        <v>34</v>
      </c>
      <c r="N33" s="3">
        <v>207</v>
      </c>
      <c r="O33" s="17">
        <f t="shared" si="0"/>
        <v>-42</v>
      </c>
    </row>
    <row r="34" ht="17.5" spans="1:15">
      <c r="A34" s="8" t="s">
        <v>17</v>
      </c>
      <c r="B34" s="8">
        <v>29</v>
      </c>
      <c r="C34" s="8" t="s">
        <v>67</v>
      </c>
      <c r="D34" s="3">
        <v>106</v>
      </c>
      <c r="E34" s="3">
        <v>66</v>
      </c>
      <c r="F34" s="3">
        <v>84.5</v>
      </c>
      <c r="G34" s="3">
        <v>33</v>
      </c>
      <c r="H34" s="3">
        <v>64</v>
      </c>
      <c r="I34" s="3">
        <v>70</v>
      </c>
      <c r="J34" s="3">
        <v>423.5</v>
      </c>
      <c r="K34" s="3">
        <v>32</v>
      </c>
      <c r="L34" s="3">
        <v>188</v>
      </c>
      <c r="M34" s="3">
        <v>35</v>
      </c>
      <c r="N34" s="3">
        <v>210</v>
      </c>
      <c r="O34" s="17">
        <f t="shared" si="0"/>
        <v>-22</v>
      </c>
    </row>
    <row r="35" ht="17.5" spans="1:15">
      <c r="A35" s="8" t="s">
        <v>17</v>
      </c>
      <c r="B35" s="8">
        <v>24</v>
      </c>
      <c r="C35" s="8" t="s">
        <v>68</v>
      </c>
      <c r="D35" s="3">
        <v>85</v>
      </c>
      <c r="E35" s="3">
        <v>67</v>
      </c>
      <c r="F35" s="3">
        <v>78</v>
      </c>
      <c r="G35" s="3">
        <v>34</v>
      </c>
      <c r="H35" s="3">
        <v>67</v>
      </c>
      <c r="I35" s="3">
        <v>89</v>
      </c>
      <c r="J35" s="3">
        <v>420</v>
      </c>
      <c r="K35" s="3">
        <v>16</v>
      </c>
      <c r="L35" s="3">
        <v>150</v>
      </c>
      <c r="M35" s="3">
        <v>36</v>
      </c>
      <c r="N35" s="3">
        <v>213</v>
      </c>
      <c r="O35" s="17">
        <f t="shared" si="0"/>
        <v>-63</v>
      </c>
    </row>
    <row r="36" ht="17.5" spans="1:15">
      <c r="A36" s="8" t="s">
        <v>17</v>
      </c>
      <c r="B36" s="8">
        <v>46</v>
      </c>
      <c r="C36" s="8" t="s">
        <v>69</v>
      </c>
      <c r="D36" s="3">
        <v>86</v>
      </c>
      <c r="E36" s="3">
        <v>66</v>
      </c>
      <c r="F36" s="3">
        <v>78</v>
      </c>
      <c r="G36" s="3">
        <v>42</v>
      </c>
      <c r="H36" s="3">
        <v>61</v>
      </c>
      <c r="I36" s="3">
        <v>87</v>
      </c>
      <c r="J36" s="3">
        <v>420</v>
      </c>
      <c r="K36" s="3">
        <v>49</v>
      </c>
      <c r="L36" s="3">
        <v>232</v>
      </c>
      <c r="M36" s="3">
        <v>36</v>
      </c>
      <c r="N36" s="3">
        <v>213</v>
      </c>
      <c r="O36" s="17">
        <f t="shared" si="0"/>
        <v>19</v>
      </c>
    </row>
    <row r="37" ht="17.5" spans="1:15">
      <c r="A37" s="8" t="s">
        <v>17</v>
      </c>
      <c r="B37" s="8">
        <v>28</v>
      </c>
      <c r="C37" s="8" t="s">
        <v>70</v>
      </c>
      <c r="D37" s="3">
        <v>99</v>
      </c>
      <c r="E37" s="3">
        <v>74</v>
      </c>
      <c r="F37" s="3">
        <v>82</v>
      </c>
      <c r="G37" s="3">
        <v>33</v>
      </c>
      <c r="H37" s="3">
        <v>62</v>
      </c>
      <c r="I37" s="3">
        <v>69</v>
      </c>
      <c r="J37" s="3">
        <v>419</v>
      </c>
      <c r="K37" s="3">
        <v>25</v>
      </c>
      <c r="L37" s="3">
        <v>170</v>
      </c>
      <c r="M37" s="3">
        <v>38</v>
      </c>
      <c r="N37" s="3">
        <v>217</v>
      </c>
      <c r="O37" s="17">
        <f t="shared" si="0"/>
        <v>-47</v>
      </c>
    </row>
    <row r="38" ht="17.5" spans="1:15">
      <c r="A38" s="8" t="s">
        <v>17</v>
      </c>
      <c r="B38" s="8">
        <v>31</v>
      </c>
      <c r="C38" s="8" t="s">
        <v>71</v>
      </c>
      <c r="D38" s="3">
        <v>99</v>
      </c>
      <c r="E38" s="3">
        <v>65</v>
      </c>
      <c r="F38" s="3">
        <v>80.5</v>
      </c>
      <c r="G38" s="3">
        <v>31</v>
      </c>
      <c r="H38" s="3">
        <v>64</v>
      </c>
      <c r="I38" s="3">
        <v>75</v>
      </c>
      <c r="J38" s="3">
        <v>414.5</v>
      </c>
      <c r="K38" s="3">
        <v>33</v>
      </c>
      <c r="L38" s="3">
        <v>192</v>
      </c>
      <c r="M38" s="3">
        <v>39</v>
      </c>
      <c r="N38" s="3">
        <v>221</v>
      </c>
      <c r="O38" s="17">
        <f t="shared" si="0"/>
        <v>-29</v>
      </c>
    </row>
    <row r="39" ht="17.5" spans="1:15">
      <c r="A39" s="8" t="s">
        <v>17</v>
      </c>
      <c r="B39" s="8">
        <v>40</v>
      </c>
      <c r="C39" s="8" t="s">
        <v>72</v>
      </c>
      <c r="D39" s="3">
        <v>97</v>
      </c>
      <c r="E39" s="3">
        <v>77</v>
      </c>
      <c r="F39" s="3">
        <v>60</v>
      </c>
      <c r="G39" s="3">
        <v>42</v>
      </c>
      <c r="H39" s="3">
        <v>67</v>
      </c>
      <c r="I39" s="3">
        <v>69</v>
      </c>
      <c r="J39" s="3">
        <v>412</v>
      </c>
      <c r="K39" s="3">
        <v>35</v>
      </c>
      <c r="L39" s="3">
        <v>197</v>
      </c>
      <c r="M39" s="3">
        <v>40</v>
      </c>
      <c r="N39" s="3">
        <v>223</v>
      </c>
      <c r="O39" s="17">
        <f t="shared" si="0"/>
        <v>-26</v>
      </c>
    </row>
    <row r="40" ht="17.5" spans="1:15">
      <c r="A40" s="8" t="s">
        <v>17</v>
      </c>
      <c r="B40" s="8">
        <v>48</v>
      </c>
      <c r="C40" s="8" t="s">
        <v>73</v>
      </c>
      <c r="D40" s="3">
        <v>92</v>
      </c>
      <c r="E40" s="3">
        <v>74</v>
      </c>
      <c r="F40" s="3">
        <v>66</v>
      </c>
      <c r="G40" s="3">
        <v>42</v>
      </c>
      <c r="H40" s="3">
        <v>64</v>
      </c>
      <c r="I40" s="3">
        <v>72</v>
      </c>
      <c r="J40" s="3">
        <v>410</v>
      </c>
      <c r="K40" s="3">
        <v>52</v>
      </c>
      <c r="L40" s="3">
        <v>235</v>
      </c>
      <c r="M40" s="3">
        <v>41</v>
      </c>
      <c r="N40" s="3">
        <v>226</v>
      </c>
      <c r="O40" s="17">
        <f t="shared" si="0"/>
        <v>9</v>
      </c>
    </row>
    <row r="41" ht="17.5" spans="1:15">
      <c r="A41" s="8" t="s">
        <v>17</v>
      </c>
      <c r="B41" s="8">
        <v>32</v>
      </c>
      <c r="C41" s="8" t="s">
        <v>74</v>
      </c>
      <c r="D41" s="3">
        <v>77</v>
      </c>
      <c r="E41" s="3">
        <v>72</v>
      </c>
      <c r="F41" s="3">
        <v>91</v>
      </c>
      <c r="G41" s="3">
        <v>31</v>
      </c>
      <c r="H41" s="3">
        <v>62</v>
      </c>
      <c r="I41" s="3">
        <v>67</v>
      </c>
      <c r="J41" s="3">
        <v>400</v>
      </c>
      <c r="K41" s="3">
        <v>44</v>
      </c>
      <c r="L41" s="3">
        <v>222</v>
      </c>
      <c r="M41" s="3">
        <v>42</v>
      </c>
      <c r="N41" s="3">
        <v>228</v>
      </c>
      <c r="O41" s="17">
        <f t="shared" si="0"/>
        <v>-6</v>
      </c>
    </row>
    <row r="42" ht="17.5" spans="1:15">
      <c r="A42" s="8" t="s">
        <v>17</v>
      </c>
      <c r="B42" s="8">
        <v>38</v>
      </c>
      <c r="C42" s="8" t="s">
        <v>75</v>
      </c>
      <c r="D42" s="3">
        <v>94</v>
      </c>
      <c r="E42" s="3">
        <v>53</v>
      </c>
      <c r="F42" s="3">
        <v>82</v>
      </c>
      <c r="G42" s="3">
        <v>31</v>
      </c>
      <c r="H42" s="3">
        <v>64</v>
      </c>
      <c r="I42" s="3">
        <v>70</v>
      </c>
      <c r="J42" s="3">
        <v>394</v>
      </c>
      <c r="K42" s="3">
        <v>39</v>
      </c>
      <c r="L42" s="3">
        <v>206</v>
      </c>
      <c r="M42" s="3">
        <v>43</v>
      </c>
      <c r="N42" s="3">
        <v>230</v>
      </c>
      <c r="O42" s="17">
        <f t="shared" si="0"/>
        <v>-24</v>
      </c>
    </row>
    <row r="43" ht="17.5" spans="1:15">
      <c r="A43" s="8" t="s">
        <v>17</v>
      </c>
      <c r="B43" s="8">
        <v>47</v>
      </c>
      <c r="C43" s="8" t="s">
        <v>76</v>
      </c>
      <c r="D43" s="3">
        <v>83</v>
      </c>
      <c r="E43" s="3">
        <v>71</v>
      </c>
      <c r="F43" s="3">
        <v>76</v>
      </c>
      <c r="G43" s="3">
        <v>24</v>
      </c>
      <c r="H43" s="3">
        <v>59</v>
      </c>
      <c r="I43" s="3">
        <v>80</v>
      </c>
      <c r="J43" s="3">
        <v>393</v>
      </c>
      <c r="K43" s="3">
        <v>45</v>
      </c>
      <c r="L43" s="3">
        <v>224</v>
      </c>
      <c r="M43" s="3">
        <v>44</v>
      </c>
      <c r="N43" s="3">
        <v>231</v>
      </c>
      <c r="O43" s="17">
        <f t="shared" si="0"/>
        <v>-7</v>
      </c>
    </row>
    <row r="44" ht="17.5" spans="1:15">
      <c r="A44" s="8" t="s">
        <v>17</v>
      </c>
      <c r="B44" s="8">
        <v>10</v>
      </c>
      <c r="C44" s="8" t="s">
        <v>77</v>
      </c>
      <c r="D44" s="3">
        <v>94</v>
      </c>
      <c r="E44" s="3">
        <v>60</v>
      </c>
      <c r="F44" s="3">
        <v>80.5</v>
      </c>
      <c r="G44" s="3">
        <v>33</v>
      </c>
      <c r="H44" s="3">
        <v>58</v>
      </c>
      <c r="I44" s="3">
        <v>67</v>
      </c>
      <c r="J44" s="3">
        <v>392.5</v>
      </c>
      <c r="K44" s="3">
        <v>3</v>
      </c>
      <c r="L44" s="3">
        <v>106</v>
      </c>
      <c r="M44" s="3">
        <v>45</v>
      </c>
      <c r="N44" s="3">
        <v>232</v>
      </c>
      <c r="O44" s="17">
        <f t="shared" si="0"/>
        <v>-126</v>
      </c>
    </row>
    <row r="45" ht="17.5" spans="1:15">
      <c r="A45" s="8" t="s">
        <v>17</v>
      </c>
      <c r="B45" s="8">
        <v>21</v>
      </c>
      <c r="C45" s="8" t="s">
        <v>78</v>
      </c>
      <c r="D45" s="3">
        <v>95</v>
      </c>
      <c r="E45" s="3">
        <v>52</v>
      </c>
      <c r="F45" s="3">
        <v>82.5</v>
      </c>
      <c r="G45" s="3">
        <v>31</v>
      </c>
      <c r="H45" s="3">
        <v>54</v>
      </c>
      <c r="I45" s="3">
        <v>78</v>
      </c>
      <c r="J45" s="3">
        <v>392.5</v>
      </c>
      <c r="K45" s="3">
        <v>2</v>
      </c>
      <c r="L45" s="3">
        <v>103</v>
      </c>
      <c r="M45" s="3">
        <v>45</v>
      </c>
      <c r="N45" s="3">
        <v>232</v>
      </c>
      <c r="O45" s="17">
        <f t="shared" si="0"/>
        <v>-129</v>
      </c>
    </row>
    <row r="46" ht="17.5" spans="1:15">
      <c r="A46" s="8" t="s">
        <v>17</v>
      </c>
      <c r="B46" s="8">
        <v>42</v>
      </c>
      <c r="C46" s="8" t="s">
        <v>79</v>
      </c>
      <c r="D46" s="3">
        <v>99</v>
      </c>
      <c r="E46" s="3">
        <v>51</v>
      </c>
      <c r="F46" s="3">
        <v>82.5</v>
      </c>
      <c r="G46" s="3">
        <v>22</v>
      </c>
      <c r="H46" s="3">
        <v>76</v>
      </c>
      <c r="I46" s="3">
        <v>60</v>
      </c>
      <c r="J46" s="3">
        <v>390.5</v>
      </c>
      <c r="K46" s="3">
        <v>20</v>
      </c>
      <c r="L46" s="3">
        <v>163</v>
      </c>
      <c r="M46" s="3">
        <v>47</v>
      </c>
      <c r="N46" s="3">
        <v>235</v>
      </c>
      <c r="O46" s="17">
        <f t="shared" si="0"/>
        <v>-72</v>
      </c>
    </row>
    <row r="47" ht="17.5" spans="1:15">
      <c r="A47" s="8" t="s">
        <v>17</v>
      </c>
      <c r="B47" s="8">
        <v>45</v>
      </c>
      <c r="C47" s="8" t="s">
        <v>80</v>
      </c>
      <c r="D47" s="3">
        <v>84</v>
      </c>
      <c r="E47" s="3">
        <v>66</v>
      </c>
      <c r="F47" s="3">
        <v>66.5</v>
      </c>
      <c r="G47" s="3">
        <v>31</v>
      </c>
      <c r="H47" s="3">
        <v>62</v>
      </c>
      <c r="I47" s="3">
        <v>77</v>
      </c>
      <c r="J47" s="3">
        <v>386.5</v>
      </c>
      <c r="K47" s="3">
        <v>30</v>
      </c>
      <c r="L47" s="3">
        <v>184</v>
      </c>
      <c r="M47" s="3">
        <v>48</v>
      </c>
      <c r="N47" s="3">
        <v>237</v>
      </c>
      <c r="O47" s="17">
        <f t="shared" si="0"/>
        <v>-53</v>
      </c>
    </row>
    <row r="48" ht="17.5" spans="1:15">
      <c r="A48" s="8" t="s">
        <v>17</v>
      </c>
      <c r="B48" s="8">
        <v>49</v>
      </c>
      <c r="C48" s="8" t="s">
        <v>81</v>
      </c>
      <c r="D48" s="3">
        <v>96</v>
      </c>
      <c r="E48" s="3">
        <v>54</v>
      </c>
      <c r="F48" s="3">
        <v>89</v>
      </c>
      <c r="G48" s="3">
        <v>20</v>
      </c>
      <c r="H48" s="3">
        <v>59</v>
      </c>
      <c r="I48" s="3">
        <v>63</v>
      </c>
      <c r="J48" s="3">
        <v>381</v>
      </c>
      <c r="K48" s="3">
        <v>46</v>
      </c>
      <c r="L48" s="3">
        <v>225</v>
      </c>
      <c r="M48" s="3">
        <v>49</v>
      </c>
      <c r="N48" s="3">
        <v>239</v>
      </c>
      <c r="O48" s="17">
        <f t="shared" si="0"/>
        <v>-14</v>
      </c>
    </row>
    <row r="49" ht="17.5" spans="1:15">
      <c r="A49" s="8" t="s">
        <v>17</v>
      </c>
      <c r="B49" s="8">
        <v>37</v>
      </c>
      <c r="C49" s="8" t="s">
        <v>82</v>
      </c>
      <c r="D49" s="3">
        <v>92</v>
      </c>
      <c r="E49" s="3">
        <v>41</v>
      </c>
      <c r="F49" s="3">
        <v>85.5</v>
      </c>
      <c r="G49" s="3">
        <v>29</v>
      </c>
      <c r="H49" s="3">
        <v>52</v>
      </c>
      <c r="I49" s="3">
        <v>68</v>
      </c>
      <c r="J49" s="3">
        <v>367.5</v>
      </c>
      <c r="K49" s="3">
        <v>19</v>
      </c>
      <c r="L49" s="3">
        <v>162</v>
      </c>
      <c r="M49" s="3">
        <v>50</v>
      </c>
      <c r="N49" s="3">
        <v>243</v>
      </c>
      <c r="O49" s="17">
        <f t="shared" si="0"/>
        <v>-81</v>
      </c>
    </row>
    <row r="50" ht="17.5" spans="1:15">
      <c r="A50" s="8" t="s">
        <v>17</v>
      </c>
      <c r="B50" s="8">
        <v>43</v>
      </c>
      <c r="C50" s="8" t="s">
        <v>83</v>
      </c>
      <c r="D50" s="3">
        <v>94</v>
      </c>
      <c r="E50" s="3">
        <v>44</v>
      </c>
      <c r="F50" s="3">
        <v>77</v>
      </c>
      <c r="G50" s="3">
        <v>22</v>
      </c>
      <c r="H50" s="3">
        <v>59</v>
      </c>
      <c r="I50" s="3">
        <v>67</v>
      </c>
      <c r="J50" s="3">
        <v>363</v>
      </c>
      <c r="K50" s="3">
        <v>40</v>
      </c>
      <c r="L50" s="3">
        <v>210</v>
      </c>
      <c r="M50" s="3">
        <v>51</v>
      </c>
      <c r="N50" s="3">
        <v>244</v>
      </c>
      <c r="O50" s="17">
        <f t="shared" si="0"/>
        <v>-34</v>
      </c>
    </row>
    <row r="51" ht="17.5" spans="1:15">
      <c r="A51" s="8" t="s">
        <v>17</v>
      </c>
      <c r="B51" s="8">
        <v>52</v>
      </c>
      <c r="C51" s="8" t="s">
        <v>85</v>
      </c>
      <c r="D51" s="3">
        <v>84</v>
      </c>
      <c r="E51" s="3">
        <v>46</v>
      </c>
      <c r="F51" s="3">
        <v>71.5</v>
      </c>
      <c r="G51" s="3">
        <v>34</v>
      </c>
      <c r="H51" s="3">
        <v>42</v>
      </c>
      <c r="I51" s="3">
        <v>69</v>
      </c>
      <c r="J51" s="3">
        <v>346.5</v>
      </c>
      <c r="K51" s="3">
        <v>48</v>
      </c>
      <c r="L51" s="3">
        <v>228</v>
      </c>
      <c r="M51" s="3">
        <v>52</v>
      </c>
      <c r="N51" s="3">
        <v>245</v>
      </c>
      <c r="O51" s="17">
        <f t="shared" si="0"/>
        <v>-17</v>
      </c>
    </row>
    <row r="52" ht="17.5" spans="1:15">
      <c r="A52" s="8" t="s">
        <v>17</v>
      </c>
      <c r="B52" s="8">
        <v>53</v>
      </c>
      <c r="C52" s="8" t="s">
        <v>84</v>
      </c>
      <c r="D52" s="3">
        <v>94</v>
      </c>
      <c r="E52" s="3">
        <v>46</v>
      </c>
      <c r="F52" s="3">
        <v>54.5</v>
      </c>
      <c r="G52" s="3">
        <v>26</v>
      </c>
      <c r="H52" s="3">
        <v>62</v>
      </c>
      <c r="I52" s="3">
        <v>64</v>
      </c>
      <c r="J52" s="3">
        <v>346.5</v>
      </c>
      <c r="K52" s="3">
        <v>53</v>
      </c>
      <c r="L52" s="3">
        <v>247</v>
      </c>
      <c r="M52" s="3">
        <v>52</v>
      </c>
      <c r="N52" s="3">
        <v>245</v>
      </c>
      <c r="O52" s="17">
        <f t="shared" si="0"/>
        <v>2</v>
      </c>
    </row>
    <row r="53" ht="17.5" spans="1:15">
      <c r="A53" s="8" t="s">
        <v>17</v>
      </c>
      <c r="B53" s="8">
        <v>55</v>
      </c>
      <c r="C53" s="13" t="s">
        <v>86</v>
      </c>
      <c r="D53" s="3">
        <v>71</v>
      </c>
      <c r="E53" s="3">
        <v>45</v>
      </c>
      <c r="F53" s="3">
        <v>54.5</v>
      </c>
      <c r="G53" s="3">
        <v>35</v>
      </c>
      <c r="H53" s="3">
        <v>55</v>
      </c>
      <c r="I53" s="3">
        <v>67</v>
      </c>
      <c r="J53" s="3">
        <f>D53+E53+F53+G53+H53+I53</f>
        <v>327.5</v>
      </c>
      <c r="K53" s="3">
        <v>54</v>
      </c>
      <c r="L53" s="3">
        <v>302</v>
      </c>
      <c r="M53" s="3">
        <v>54</v>
      </c>
      <c r="N53" s="3">
        <v>250</v>
      </c>
      <c r="O53" s="3">
        <f t="shared" si="0"/>
        <v>52</v>
      </c>
    </row>
  </sheetData>
  <sortState ref="A3:O56">
    <sortCondition ref="M3"/>
  </sortState>
  <mergeCells count="4">
    <mergeCell ref="A1:O1"/>
    <mergeCell ref="S11:S12"/>
    <mergeCell ref="T11:T12"/>
    <mergeCell ref="U17:U18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5"/>
  <sheetViews>
    <sheetView workbookViewId="0">
      <selection activeCell="N5" sqref="N5"/>
    </sheetView>
  </sheetViews>
  <sheetFormatPr defaultColWidth="9" defaultRowHeight="14"/>
  <cols>
    <col min="1" max="1" width="9.87272727272727" customWidth="1"/>
    <col min="2" max="2" width="14.8727272727273" customWidth="1"/>
    <col min="3" max="3" width="13" customWidth="1"/>
    <col min="7" max="7" width="16.1272727272727" customWidth="1"/>
    <col min="8" max="8" width="14.1272727272727" customWidth="1"/>
    <col min="9" max="9" width="10.8727272727273" customWidth="1"/>
    <col min="10" max="10" width="11" customWidth="1"/>
  </cols>
  <sheetData>
    <row r="1" ht="23" spans="1:10">
      <c r="A1" s="1" t="s">
        <v>135</v>
      </c>
      <c r="B1" s="1"/>
      <c r="C1" s="1"/>
      <c r="D1" s="1"/>
      <c r="E1" s="1"/>
      <c r="F1" s="1"/>
      <c r="G1" s="1"/>
      <c r="H1" s="1"/>
      <c r="I1" s="1"/>
      <c r="J1" s="1"/>
    </row>
    <row r="2" ht="25" customHeight="1" spans="1:10">
      <c r="A2" s="2" t="s">
        <v>136</v>
      </c>
      <c r="B2" s="2"/>
      <c r="C2" s="2"/>
      <c r="D2" s="2" t="s">
        <v>137</v>
      </c>
      <c r="E2" s="2"/>
      <c r="F2" s="2"/>
      <c r="G2" s="2"/>
      <c r="H2" s="3" t="s">
        <v>138</v>
      </c>
      <c r="I2" s="3"/>
      <c r="J2" s="3"/>
    </row>
    <row r="3" ht="18" customHeight="1" spans="1:10">
      <c r="A3" s="4" t="s">
        <v>139</v>
      </c>
      <c r="B3" s="4"/>
      <c r="C3" s="4"/>
      <c r="D3" s="4"/>
      <c r="E3" s="4"/>
      <c r="F3" s="4"/>
      <c r="G3" s="4"/>
      <c r="H3" s="4"/>
      <c r="I3" s="4"/>
      <c r="J3" s="4"/>
    </row>
    <row r="4" spans="1:10">
      <c r="A4" s="5" t="s">
        <v>140</v>
      </c>
      <c r="B4" s="3"/>
      <c r="C4" s="3"/>
      <c r="D4" s="5" t="s">
        <v>141</v>
      </c>
      <c r="E4" s="5"/>
      <c r="F4" s="3"/>
      <c r="G4" s="5" t="s">
        <v>142</v>
      </c>
      <c r="H4" s="3"/>
      <c r="I4" s="5" t="s">
        <v>143</v>
      </c>
      <c r="J4" s="3"/>
    </row>
    <row r="5" spans="1:10">
      <c r="A5" s="5"/>
      <c r="B5" s="3"/>
      <c r="C5" s="3"/>
      <c r="D5" s="5"/>
      <c r="E5" s="5"/>
      <c r="F5" s="3"/>
      <c r="G5" s="5"/>
      <c r="H5" s="3"/>
      <c r="I5" s="5"/>
      <c r="J5" s="3"/>
    </row>
    <row r="6" spans="1:10">
      <c r="A6" s="5"/>
      <c r="B6" s="3"/>
      <c r="C6" s="3"/>
      <c r="D6" s="5"/>
      <c r="E6" s="5"/>
      <c r="F6" s="3"/>
      <c r="G6" s="5"/>
      <c r="H6" s="3"/>
      <c r="I6" s="5"/>
      <c r="J6" s="3"/>
    </row>
    <row r="7" ht="30" customHeight="1" spans="1:10">
      <c r="A7" s="3" t="s">
        <v>144</v>
      </c>
      <c r="B7" s="3" t="s">
        <v>145</v>
      </c>
      <c r="C7" s="3" t="s">
        <v>146</v>
      </c>
      <c r="D7" s="3"/>
      <c r="E7" s="3"/>
      <c r="F7" s="3" t="s">
        <v>144</v>
      </c>
      <c r="G7" s="3" t="s">
        <v>145</v>
      </c>
      <c r="H7" s="3" t="s">
        <v>146</v>
      </c>
      <c r="I7" s="3"/>
      <c r="J7" s="3"/>
    </row>
    <row r="8" ht="37" customHeight="1" spans="1:10">
      <c r="A8" s="3">
        <v>1</v>
      </c>
      <c r="B8" s="6"/>
      <c r="C8" s="6"/>
      <c r="D8" s="6"/>
      <c r="E8" s="6"/>
      <c r="F8" s="3">
        <v>29</v>
      </c>
      <c r="G8" s="6"/>
      <c r="H8" s="6"/>
      <c r="I8" s="6"/>
      <c r="J8" s="6"/>
    </row>
    <row r="9" ht="37" customHeight="1" spans="1:10">
      <c r="A9" s="3">
        <v>2</v>
      </c>
      <c r="B9" s="6"/>
      <c r="C9" s="6"/>
      <c r="D9" s="6"/>
      <c r="E9" s="6"/>
      <c r="F9" s="3">
        <v>30</v>
      </c>
      <c r="G9" s="6"/>
      <c r="H9" s="6"/>
      <c r="I9" s="6"/>
      <c r="J9" s="6"/>
    </row>
    <row r="10" ht="37" customHeight="1" spans="1:10">
      <c r="A10" s="3">
        <v>3</v>
      </c>
      <c r="B10" s="6"/>
      <c r="C10" s="6"/>
      <c r="D10" s="6"/>
      <c r="E10" s="6"/>
      <c r="F10" s="3">
        <v>31</v>
      </c>
      <c r="G10" s="6"/>
      <c r="H10" s="6"/>
      <c r="I10" s="6"/>
      <c r="J10" s="6"/>
    </row>
    <row r="11" ht="37" customHeight="1" spans="1:10">
      <c r="A11" s="3">
        <v>4</v>
      </c>
      <c r="B11" s="6"/>
      <c r="C11" s="6"/>
      <c r="D11" s="6"/>
      <c r="E11" s="6"/>
      <c r="F11" s="3">
        <v>32</v>
      </c>
      <c r="G11" s="6"/>
      <c r="H11" s="6"/>
      <c r="I11" s="6"/>
      <c r="J11" s="6"/>
    </row>
    <row r="12" ht="37" customHeight="1" spans="1:10">
      <c r="A12" s="3">
        <v>5</v>
      </c>
      <c r="B12" s="6"/>
      <c r="C12" s="6"/>
      <c r="D12" s="6"/>
      <c r="E12" s="6"/>
      <c r="F12" s="3">
        <v>33</v>
      </c>
      <c r="G12" s="6"/>
      <c r="H12" s="6"/>
      <c r="I12" s="6"/>
      <c r="J12" s="6"/>
    </row>
    <row r="13" ht="37" customHeight="1" spans="1:10">
      <c r="A13" s="3">
        <v>6</v>
      </c>
      <c r="B13" s="6"/>
      <c r="C13" s="6"/>
      <c r="D13" s="6"/>
      <c r="E13" s="6"/>
      <c r="F13" s="3">
        <v>34</v>
      </c>
      <c r="G13" s="6"/>
      <c r="H13" s="6"/>
      <c r="I13" s="6"/>
      <c r="J13" s="6"/>
    </row>
    <row r="14" ht="37" customHeight="1" spans="1:10">
      <c r="A14" s="3">
        <v>7</v>
      </c>
      <c r="B14" s="6"/>
      <c r="C14" s="6"/>
      <c r="D14" s="6"/>
      <c r="E14" s="6"/>
      <c r="F14" s="3">
        <v>35</v>
      </c>
      <c r="G14" s="6"/>
      <c r="H14" s="6"/>
      <c r="I14" s="6"/>
      <c r="J14" s="6"/>
    </row>
    <row r="15" ht="37" customHeight="1" spans="1:10">
      <c r="A15" s="3">
        <v>8</v>
      </c>
      <c r="B15" s="6"/>
      <c r="C15" s="6"/>
      <c r="D15" s="6"/>
      <c r="E15" s="6"/>
      <c r="F15" s="3">
        <v>36</v>
      </c>
      <c r="G15" s="6"/>
      <c r="H15" s="6"/>
      <c r="I15" s="6"/>
      <c r="J15" s="6"/>
    </row>
    <row r="16" ht="37" customHeight="1" spans="1:10">
      <c r="A16" s="3">
        <v>9</v>
      </c>
      <c r="B16" s="6"/>
      <c r="C16" s="6"/>
      <c r="D16" s="6"/>
      <c r="E16" s="6"/>
      <c r="F16" s="3">
        <v>37</v>
      </c>
      <c r="G16" s="6"/>
      <c r="H16" s="6"/>
      <c r="I16" s="6"/>
      <c r="J16" s="6"/>
    </row>
    <row r="17" ht="37" customHeight="1" spans="1:10">
      <c r="A17" s="3">
        <v>10</v>
      </c>
      <c r="B17" s="6"/>
      <c r="C17" s="6"/>
      <c r="D17" s="6"/>
      <c r="E17" s="6"/>
      <c r="F17" s="3">
        <v>38</v>
      </c>
      <c r="G17" s="6"/>
      <c r="H17" s="6"/>
      <c r="I17" s="6"/>
      <c r="J17" s="6"/>
    </row>
    <row r="18" ht="37" customHeight="1" spans="1:10">
      <c r="A18" s="3">
        <v>11</v>
      </c>
      <c r="B18" s="6"/>
      <c r="C18" s="6"/>
      <c r="D18" s="6"/>
      <c r="E18" s="6"/>
      <c r="F18" s="3">
        <v>39</v>
      </c>
      <c r="G18" s="6"/>
      <c r="H18" s="6"/>
      <c r="I18" s="6"/>
      <c r="J18" s="6"/>
    </row>
    <row r="19" ht="37" customHeight="1" spans="1:10">
      <c r="A19" s="3">
        <v>12</v>
      </c>
      <c r="B19" s="6"/>
      <c r="C19" s="6"/>
      <c r="D19" s="6"/>
      <c r="E19" s="6"/>
      <c r="F19" s="3">
        <v>40</v>
      </c>
      <c r="G19" s="6"/>
      <c r="H19" s="6"/>
      <c r="I19" s="6"/>
      <c r="J19" s="6"/>
    </row>
    <row r="20" ht="37" customHeight="1" spans="1:10">
      <c r="A20" s="3">
        <v>13</v>
      </c>
      <c r="B20" s="6"/>
      <c r="C20" s="6"/>
      <c r="D20" s="6"/>
      <c r="E20" s="6"/>
      <c r="F20" s="3">
        <v>41</v>
      </c>
      <c r="G20" s="6"/>
      <c r="H20" s="6"/>
      <c r="I20" s="6"/>
      <c r="J20" s="6"/>
    </row>
    <row r="21" ht="37" customHeight="1" spans="1:10">
      <c r="A21" s="3">
        <v>14</v>
      </c>
      <c r="B21" s="6"/>
      <c r="C21" s="6"/>
      <c r="D21" s="6"/>
      <c r="E21" s="6"/>
      <c r="F21" s="3">
        <v>42</v>
      </c>
      <c r="G21" s="6"/>
      <c r="H21" s="6"/>
      <c r="I21" s="6"/>
      <c r="J21" s="6"/>
    </row>
    <row r="22" ht="37" customHeight="1" spans="1:10">
      <c r="A22" s="3">
        <v>15</v>
      </c>
      <c r="B22" s="6"/>
      <c r="C22" s="6"/>
      <c r="D22" s="6"/>
      <c r="E22" s="6"/>
      <c r="F22" s="3">
        <v>43</v>
      </c>
      <c r="G22" s="6"/>
      <c r="H22" s="6"/>
      <c r="I22" s="6"/>
      <c r="J22" s="6"/>
    </row>
    <row r="23" ht="37" customHeight="1" spans="1:10">
      <c r="A23" s="3">
        <v>16</v>
      </c>
      <c r="B23" s="6"/>
      <c r="C23" s="6"/>
      <c r="D23" s="6"/>
      <c r="E23" s="6"/>
      <c r="F23" s="3">
        <v>44</v>
      </c>
      <c r="G23" s="6"/>
      <c r="H23" s="6"/>
      <c r="I23" s="6"/>
      <c r="J23" s="6"/>
    </row>
    <row r="24" ht="37" customHeight="1" spans="1:10">
      <c r="A24" s="3">
        <v>17</v>
      </c>
      <c r="B24" s="6"/>
      <c r="C24" s="6"/>
      <c r="D24" s="6"/>
      <c r="E24" s="6"/>
      <c r="F24" s="3">
        <v>45</v>
      </c>
      <c r="G24" s="6"/>
      <c r="H24" s="6"/>
      <c r="I24" s="6"/>
      <c r="J24" s="6"/>
    </row>
    <row r="25" ht="37" customHeight="1" spans="1:10">
      <c r="A25" s="3">
        <v>18</v>
      </c>
      <c r="B25" s="6"/>
      <c r="C25" s="6"/>
      <c r="D25" s="6"/>
      <c r="E25" s="6"/>
      <c r="F25" s="3">
        <v>46</v>
      </c>
      <c r="G25" s="6"/>
      <c r="H25" s="6"/>
      <c r="I25" s="6"/>
      <c r="J25" s="6"/>
    </row>
    <row r="26" ht="37" customHeight="1" spans="1:10">
      <c r="A26" s="3">
        <v>19</v>
      </c>
      <c r="B26" s="6"/>
      <c r="C26" s="6"/>
      <c r="D26" s="6"/>
      <c r="E26" s="6"/>
      <c r="F26" s="3">
        <v>47</v>
      </c>
      <c r="G26" s="6"/>
      <c r="H26" s="6"/>
      <c r="I26" s="6"/>
      <c r="J26" s="6"/>
    </row>
    <row r="27" ht="37" customHeight="1" spans="1:10">
      <c r="A27" s="3">
        <v>20</v>
      </c>
      <c r="B27" s="6"/>
      <c r="C27" s="6"/>
      <c r="D27" s="6"/>
      <c r="E27" s="6"/>
      <c r="F27" s="3">
        <v>48</v>
      </c>
      <c r="G27" s="6"/>
      <c r="H27" s="6"/>
      <c r="I27" s="6"/>
      <c r="J27" s="6"/>
    </row>
    <row r="28" ht="37" customHeight="1" spans="1:10">
      <c r="A28" s="3">
        <v>21</v>
      </c>
      <c r="B28" s="6"/>
      <c r="C28" s="6"/>
      <c r="D28" s="6"/>
      <c r="E28" s="6"/>
      <c r="F28" s="3">
        <v>49</v>
      </c>
      <c r="G28" s="6"/>
      <c r="H28" s="6"/>
      <c r="I28" s="6"/>
      <c r="J28" s="6"/>
    </row>
    <row r="29" ht="37" customHeight="1" spans="1:10">
      <c r="A29" s="3">
        <v>22</v>
      </c>
      <c r="B29" s="6"/>
      <c r="C29" s="6"/>
      <c r="D29" s="6"/>
      <c r="E29" s="6"/>
      <c r="F29" s="3">
        <v>50</v>
      </c>
      <c r="G29" s="6"/>
      <c r="H29" s="6"/>
      <c r="I29" s="6"/>
      <c r="J29" s="6"/>
    </row>
    <row r="30" ht="37" customHeight="1" spans="1:10">
      <c r="A30" s="3">
        <v>23</v>
      </c>
      <c r="B30" s="6"/>
      <c r="C30" s="6"/>
      <c r="D30" s="6"/>
      <c r="E30" s="6"/>
      <c r="F30" s="3">
        <v>51</v>
      </c>
      <c r="G30" s="6"/>
      <c r="H30" s="6"/>
      <c r="I30" s="6"/>
      <c r="J30" s="6"/>
    </row>
    <row r="31" ht="37" customHeight="1" spans="1:10">
      <c r="A31" s="3">
        <v>24</v>
      </c>
      <c r="B31" s="6"/>
      <c r="C31" s="6"/>
      <c r="D31" s="6"/>
      <c r="E31" s="6"/>
      <c r="F31" s="3">
        <v>52</v>
      </c>
      <c r="G31" s="6"/>
      <c r="H31" s="6"/>
      <c r="I31" s="6"/>
      <c r="J31" s="6"/>
    </row>
    <row r="32" ht="37" customHeight="1" spans="1:10">
      <c r="A32" s="3">
        <v>25</v>
      </c>
      <c r="B32" s="6"/>
      <c r="C32" s="6"/>
      <c r="D32" s="6"/>
      <c r="E32" s="6"/>
      <c r="F32" s="3">
        <v>53</v>
      </c>
      <c r="G32" s="6"/>
      <c r="H32" s="6"/>
      <c r="I32" s="6"/>
      <c r="J32" s="6"/>
    </row>
    <row r="33" ht="37" customHeight="1" spans="1:10">
      <c r="A33" s="3">
        <v>26</v>
      </c>
      <c r="B33" s="6"/>
      <c r="C33" s="6"/>
      <c r="D33" s="6"/>
      <c r="E33" s="6"/>
      <c r="F33" s="3">
        <v>54</v>
      </c>
      <c r="G33" s="6"/>
      <c r="H33" s="6"/>
      <c r="I33" s="6"/>
      <c r="J33" s="6"/>
    </row>
    <row r="34" ht="37" customHeight="1" spans="1:10">
      <c r="A34" s="3">
        <v>27</v>
      </c>
      <c r="B34" s="6"/>
      <c r="C34" s="6"/>
      <c r="D34" s="6"/>
      <c r="E34" s="6"/>
      <c r="F34" s="3">
        <v>55</v>
      </c>
      <c r="G34" s="6"/>
      <c r="H34" s="6"/>
      <c r="I34" s="6"/>
      <c r="J34" s="6"/>
    </row>
    <row r="35" ht="37" customHeight="1" spans="1:10">
      <c r="A35" s="3">
        <v>28</v>
      </c>
      <c r="B35" s="6"/>
      <c r="C35" s="6"/>
      <c r="D35" s="6"/>
      <c r="E35" s="6"/>
      <c r="F35" s="3">
        <v>56</v>
      </c>
      <c r="G35" s="6"/>
      <c r="H35" s="6"/>
      <c r="I35" s="6"/>
      <c r="J35" s="6"/>
    </row>
  </sheetData>
  <mergeCells count="13">
    <mergeCell ref="A1:J1"/>
    <mergeCell ref="A2:C2"/>
    <mergeCell ref="D2:G2"/>
    <mergeCell ref="H2:J2"/>
    <mergeCell ref="A3:J3"/>
    <mergeCell ref="A4:A6"/>
    <mergeCell ref="F4:F6"/>
    <mergeCell ref="G4:G6"/>
    <mergeCell ref="H4:H6"/>
    <mergeCell ref="I4:I6"/>
    <mergeCell ref="J4:J6"/>
    <mergeCell ref="B4:C6"/>
    <mergeCell ref="D4:E6"/>
  </mergeCells>
  <pageMargins left="0.75" right="0.75" top="1" bottom="1" header="0.5" footer="0.5"/>
  <pageSetup paperSize="9" scale="5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高二4班成绩</vt:lpstr>
      <vt:lpstr>年段统计表</vt:lpstr>
      <vt:lpstr>成绩对比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May J</cp:lastModifiedBy>
  <dcterms:created xsi:type="dcterms:W3CDTF">2023-05-12T11:15:00Z</dcterms:created>
  <dcterms:modified xsi:type="dcterms:W3CDTF">2023-11-18T06:44:25Z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9A443DD456FA4C0B9D4A30F04B0C0BA4_13</vt:lpwstr>
  </property>
  <property fmtid="{D5CDD505-2E9C-101B-9397-08002B2CF9AE}" pid="3" name="KSOProductBuildVer">
    <vt:lpwstr>2052-12.1.0.15712</vt:lpwstr>
  </property>
</Properties>
</file>